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60" windowHeight="7755"/>
  </bookViews>
  <sheets>
    <sheet name="RERA CARPET AREA" sheetId="2" r:id="rId1"/>
  </sheets>
  <calcPr calcId="144525"/>
</workbook>
</file>

<file path=xl/calcChain.xml><?xml version="1.0" encoding="utf-8"?>
<calcChain xmlns="http://schemas.openxmlformats.org/spreadsheetml/2006/main">
  <c r="O42" i="2" l="1"/>
  <c r="O44" i="2" s="1"/>
  <c r="N42" i="2"/>
  <c r="J6" i="2" l="1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N44" i="2" l="1"/>
  <c r="I42" i="2"/>
  <c r="H42" i="2"/>
  <c r="G42" i="2"/>
  <c r="F42" i="2"/>
  <c r="J42" i="2" l="1"/>
  <c r="K42" i="2" s="1"/>
  <c r="L42" i="2" l="1"/>
</calcChain>
</file>

<file path=xl/sharedStrings.xml><?xml version="1.0" encoding="utf-8"?>
<sst xmlns="http://schemas.openxmlformats.org/spreadsheetml/2006/main" count="124" uniqueCount="33">
  <si>
    <t>FIRST FLOOR</t>
  </si>
  <si>
    <t>SECOND FLOOR</t>
  </si>
  <si>
    <t>THIRD FLOOR</t>
  </si>
  <si>
    <t>FOURTH FLOOR</t>
  </si>
  <si>
    <t>-</t>
  </si>
  <si>
    <t>TOTAL</t>
  </si>
  <si>
    <t>SI.No.</t>
  </si>
  <si>
    <t>Block</t>
  </si>
  <si>
    <t>Floor</t>
  </si>
  <si>
    <t>Type</t>
  </si>
  <si>
    <t>Apartment No.</t>
  </si>
  <si>
    <t>(b) Exclusive Balcony (sq.m)</t>
  </si>
  <si>
    <t>(a) 
Carpet Area (as per Sec 2(k) 
of the RERA Act) (sq.m)</t>
  </si>
  <si>
    <t>(c) 
Exclusive
Verandah/Utility
/ Service/ Open Terrace (sq.m)</t>
  </si>
  <si>
    <t>(d)
Area of External walls (sq.m)</t>
  </si>
  <si>
    <t xml:space="preserve">e = (a + b + c+ d) 
Floor area of the apartment
(sq.m)
</t>
  </si>
  <si>
    <t xml:space="preserve">(f) 
Proportionate Common Area
(sq.m)
</t>
  </si>
  <si>
    <t xml:space="preserve">g = (e + f) 
Gross Area of the apartment
(sq.m)
</t>
  </si>
  <si>
    <t xml:space="preserve">(h)
UDS land Area (sq.m)
</t>
  </si>
  <si>
    <t xml:space="preserve">(i)
Car Parking (Nos.)
</t>
  </si>
  <si>
    <t>Covered</t>
  </si>
  <si>
    <t>Open</t>
  </si>
  <si>
    <t xml:space="preserve">Note:
• Carpet Area statement with total UDS for the least extent.
• If any land reserved for future development, an abstract to be shown in the carpet area statement mentioning the UDS for the approved blocks and UDS for the future development.
• Car parking to be allotted/provided as per the Tamil Nadu Combined Development and Building Rules (TNCDBR), 2019.
• If one car parking is required for two apartments, promoter to clearly mention in the carpet area statement as to how car parking will be allotted.
• Promoter to clearly mention cover, open and visitor carparking.
Car parking allotted to individual apartment to be shown in the carpet area statement.
</t>
  </si>
  <si>
    <t>Visitors’     Car Parking</t>
  </si>
  <si>
    <t>Grand Total</t>
  </si>
  <si>
    <t>FIFTH FLOOR</t>
  </si>
  <si>
    <t>2 BHK</t>
  </si>
  <si>
    <r>
      <rPr>
        <sz val="11"/>
        <color theme="1"/>
        <rFont val="Calibri"/>
        <family val="2"/>
        <scheme val="minor"/>
      </rPr>
      <t>2 BHK</t>
    </r>
  </si>
  <si>
    <r>
      <rPr>
        <sz val="11"/>
        <color theme="1"/>
        <rFont val="Calibri"/>
        <family val="2"/>
        <scheme val="minor"/>
      </rPr>
      <t>3 BHK</t>
    </r>
  </si>
  <si>
    <r>
      <rPr>
        <sz val="11"/>
        <color theme="1"/>
        <rFont val="Calibri"/>
        <family val="2"/>
        <scheme val="minor"/>
      </rPr>
      <t>2.5 BHK</t>
    </r>
  </si>
  <si>
    <t xml:space="preserve">                                                                                                                            Carpet Area Statement                                                                                               Date: 04-06-2026</t>
  </si>
  <si>
    <t>Site Address : STILT + 5 FLOORS RESIDENTIAL BUILDING (HEIGHT - 18.30M) WITH 35 DWELLING UNITS AVAILING PREMIUM FSI AT PLOT NO. 1 TO 4, PADASALAI STREET,   NOLAMBUR, CHENNAI COMPRISED IN S.NO.208/1A1 &amp; 208/2A1B OF NOLAMBUR VILLAGE, MADURAVOYAL TALUK, CHENNAI DISTRICT.</t>
  </si>
  <si>
    <t xml:space="preserve">  Applicant Name : ROMAA HOUSING DEVELOPERS INDIA PVT LTD BY ITS REP. MR. R ANTONY FRANCIS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</si>
</sst>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top" wrapText="1"/>
    </xf>
    <xf numFmtId="2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/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0" fillId="0" borderId="3" xfId="0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" fillId="0" borderId="12" xfId="0" applyFont="1" applyBorder="1"/>
    <xf numFmtId="0" fontId="1" fillId="0" borderId="13" xfId="0" applyFont="1" applyBorder="1" applyAlignment="1">
      <alignment horizontal="center" vertical="top"/>
    </xf>
    <xf numFmtId="0" fontId="0" fillId="0" borderId="12" xfId="0" applyFont="1" applyBorder="1" applyAlignment="1">
      <alignment horizontal="center"/>
    </xf>
    <xf numFmtId="0" fontId="0" fillId="0" borderId="14" xfId="0" applyBorder="1"/>
    <xf numFmtId="0" fontId="0" fillId="0" borderId="3" xfId="0" applyFill="1" applyBorder="1"/>
    <xf numFmtId="0" fontId="0" fillId="0" borderId="22" xfId="0" applyFont="1" applyBorder="1" applyAlignment="1">
      <alignment horizontal="center"/>
    </xf>
    <xf numFmtId="2" fontId="0" fillId="0" borderId="0" xfId="0" applyNumberFormat="1"/>
    <xf numFmtId="0" fontId="0" fillId="0" borderId="0" xfId="0" applyBorder="1"/>
    <xf numFmtId="2" fontId="0" fillId="0" borderId="0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5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2" fontId="0" fillId="0" borderId="0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abSelected="1" zoomScaleNormal="100" workbookViewId="0">
      <selection activeCell="T18" sqref="T18"/>
    </sheetView>
  </sheetViews>
  <sheetFormatPr defaultRowHeight="15" x14ac:dyDescent="0.25"/>
  <cols>
    <col min="1" max="1" width="6.42578125" bestFit="1" customWidth="1"/>
    <col min="2" max="2" width="5.85546875" bestFit="1" customWidth="1"/>
    <col min="3" max="3" width="15.42578125" bestFit="1" customWidth="1"/>
    <col min="4" max="4" width="13.140625" bestFit="1" customWidth="1"/>
    <col min="5" max="5" width="14.28515625" bestFit="1" customWidth="1"/>
    <col min="6" max="6" width="25.7109375" bestFit="1" customWidth="1"/>
    <col min="7" max="7" width="9.140625" customWidth="1"/>
    <col min="8" max="8" width="16.140625" bestFit="1" customWidth="1"/>
    <col min="9" max="9" width="11.7109375" bestFit="1" customWidth="1"/>
    <col min="10" max="10" width="25.85546875" bestFit="1" customWidth="1"/>
    <col min="11" max="11" width="13.7109375" bestFit="1" customWidth="1"/>
    <col min="12" max="12" width="16.42578125" bestFit="1" customWidth="1"/>
    <col min="13" max="13" width="11.5703125" customWidth="1"/>
    <col min="14" max="14" width="8.42578125" bestFit="1" customWidth="1"/>
    <col min="15" max="15" width="6" bestFit="1" customWidth="1"/>
    <col min="16" max="16" width="10.42578125" bestFit="1" customWidth="1"/>
    <col min="18" max="18" width="12.7109375" bestFit="1" customWidth="1"/>
  </cols>
  <sheetData>
    <row r="1" spans="1:26" ht="18.75" x14ac:dyDescent="0.3">
      <c r="A1" s="41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26" ht="18.75" x14ac:dyDescent="0.3">
      <c r="A2" s="49" t="s">
        <v>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</row>
    <row r="3" spans="1:26" ht="40.5" customHeight="1" x14ac:dyDescent="0.25">
      <c r="A3" s="44" t="s">
        <v>31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6"/>
    </row>
    <row r="4" spans="1:26" ht="60" x14ac:dyDescent="0.25">
      <c r="A4" s="52" t="s">
        <v>6</v>
      </c>
      <c r="B4" s="23" t="s">
        <v>7</v>
      </c>
      <c r="C4" s="23" t="s">
        <v>8</v>
      </c>
      <c r="D4" s="23" t="s">
        <v>9</v>
      </c>
      <c r="E4" s="23" t="s">
        <v>10</v>
      </c>
      <c r="F4" s="25" t="s">
        <v>12</v>
      </c>
      <c r="G4" s="25" t="s">
        <v>11</v>
      </c>
      <c r="H4" s="25" t="s">
        <v>13</v>
      </c>
      <c r="I4" s="25" t="s">
        <v>14</v>
      </c>
      <c r="J4" s="25" t="s">
        <v>15</v>
      </c>
      <c r="K4" s="25" t="s">
        <v>16</v>
      </c>
      <c r="L4" s="25" t="s">
        <v>17</v>
      </c>
      <c r="M4" s="7" t="s">
        <v>18</v>
      </c>
      <c r="N4" s="47" t="s">
        <v>19</v>
      </c>
      <c r="O4" s="48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x14ac:dyDescent="0.25">
      <c r="A5" s="53"/>
      <c r="B5" s="24"/>
      <c r="C5" s="24"/>
      <c r="D5" s="24"/>
      <c r="E5" s="24"/>
      <c r="F5" s="26"/>
      <c r="G5" s="26"/>
      <c r="H5" s="26"/>
      <c r="I5" s="26"/>
      <c r="J5" s="26"/>
      <c r="K5" s="26"/>
      <c r="L5" s="26"/>
      <c r="M5" s="3">
        <v>1146.04</v>
      </c>
      <c r="N5" s="2" t="s">
        <v>20</v>
      </c>
      <c r="O5" s="14" t="s">
        <v>21</v>
      </c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x14ac:dyDescent="0.25">
      <c r="A6" s="15">
        <v>1</v>
      </c>
      <c r="B6" s="1">
        <v>1</v>
      </c>
      <c r="C6" s="1" t="s">
        <v>0</v>
      </c>
      <c r="D6" s="1" t="s">
        <v>26</v>
      </c>
      <c r="E6" s="11">
        <v>101</v>
      </c>
      <c r="F6" s="11">
        <v>54.81</v>
      </c>
      <c r="G6" s="11">
        <v>2.23</v>
      </c>
      <c r="H6" s="11">
        <v>1.86</v>
      </c>
      <c r="I6" s="11">
        <v>8.36</v>
      </c>
      <c r="J6" s="12">
        <f>SUM(F6:I6)</f>
        <v>67.259999999999991</v>
      </c>
      <c r="K6" s="12">
        <v>16.440000000000001</v>
      </c>
      <c r="L6" s="12">
        <v>83.7</v>
      </c>
      <c r="M6" s="12">
        <v>30.6</v>
      </c>
      <c r="N6" s="8">
        <v>1</v>
      </c>
      <c r="O6" s="16" t="s">
        <v>4</v>
      </c>
      <c r="P6" s="20"/>
      <c r="Q6" s="54"/>
      <c r="R6" s="22"/>
      <c r="S6" s="22"/>
      <c r="T6" s="22"/>
      <c r="U6" s="22"/>
      <c r="V6" s="22"/>
      <c r="W6" s="22"/>
      <c r="X6" s="22"/>
      <c r="Y6" s="21"/>
      <c r="Z6" s="21"/>
    </row>
    <row r="7" spans="1:26" x14ac:dyDescent="0.25">
      <c r="A7" s="15">
        <v>2</v>
      </c>
      <c r="B7" s="1">
        <v>1</v>
      </c>
      <c r="C7" s="1" t="s">
        <v>0</v>
      </c>
      <c r="D7" s="1" t="s">
        <v>27</v>
      </c>
      <c r="E7" s="11">
        <v>102</v>
      </c>
      <c r="F7" s="11">
        <v>54.81</v>
      </c>
      <c r="G7" s="11">
        <v>2.23</v>
      </c>
      <c r="H7" s="11">
        <v>1.86</v>
      </c>
      <c r="I7" s="11">
        <v>8.08</v>
      </c>
      <c r="J7" s="12">
        <f t="shared" ref="J7:J40" si="0">SUM(F7:I7)</f>
        <v>66.98</v>
      </c>
      <c r="K7" s="12">
        <v>16.72</v>
      </c>
      <c r="L7" s="12">
        <v>83.7</v>
      </c>
      <c r="M7" s="12">
        <v>30.6</v>
      </c>
      <c r="N7" s="8">
        <v>1</v>
      </c>
      <c r="O7" s="16" t="s">
        <v>4</v>
      </c>
      <c r="P7" s="20"/>
      <c r="Q7" s="21"/>
      <c r="R7" s="22"/>
      <c r="S7" s="22"/>
      <c r="T7" s="22"/>
      <c r="U7" s="22"/>
      <c r="V7" s="22"/>
      <c r="W7" s="22"/>
      <c r="X7" s="22"/>
      <c r="Y7" s="21"/>
      <c r="Z7" s="21"/>
    </row>
    <row r="8" spans="1:26" x14ac:dyDescent="0.25">
      <c r="A8" s="15">
        <v>3</v>
      </c>
      <c r="B8" s="1">
        <v>1</v>
      </c>
      <c r="C8" s="1" t="s">
        <v>0</v>
      </c>
      <c r="D8" s="1" t="s">
        <v>27</v>
      </c>
      <c r="E8" s="11">
        <v>103</v>
      </c>
      <c r="F8" s="11">
        <v>54.81</v>
      </c>
      <c r="G8" s="11">
        <v>2.23</v>
      </c>
      <c r="H8" s="11">
        <v>1.86</v>
      </c>
      <c r="I8" s="11">
        <v>8.08</v>
      </c>
      <c r="J8" s="12">
        <f t="shared" si="0"/>
        <v>66.98</v>
      </c>
      <c r="K8" s="12">
        <v>16.72</v>
      </c>
      <c r="L8" s="12">
        <v>83.7</v>
      </c>
      <c r="M8" s="12">
        <v>30.6</v>
      </c>
      <c r="N8" s="8">
        <v>1</v>
      </c>
      <c r="O8" s="16" t="s">
        <v>4</v>
      </c>
      <c r="P8" s="20"/>
      <c r="Q8" s="21"/>
      <c r="R8" s="22"/>
      <c r="S8" s="22"/>
      <c r="T8" s="22"/>
      <c r="U8" s="22"/>
      <c r="V8" s="22"/>
      <c r="W8" s="22"/>
      <c r="X8" s="22"/>
      <c r="Y8" s="21"/>
      <c r="Z8" s="21"/>
    </row>
    <row r="9" spans="1:26" x14ac:dyDescent="0.25">
      <c r="A9" s="15">
        <v>4</v>
      </c>
      <c r="B9" s="1">
        <v>1</v>
      </c>
      <c r="C9" s="1" t="s">
        <v>0</v>
      </c>
      <c r="D9" s="1" t="s">
        <v>27</v>
      </c>
      <c r="E9" s="11">
        <v>104</v>
      </c>
      <c r="F9" s="11">
        <v>54.81</v>
      </c>
      <c r="G9" s="11">
        <v>2.23</v>
      </c>
      <c r="H9" s="11">
        <v>1.86</v>
      </c>
      <c r="I9" s="11">
        <v>7.53</v>
      </c>
      <c r="J9" s="12">
        <f t="shared" si="0"/>
        <v>66.429999999999993</v>
      </c>
      <c r="K9" s="12">
        <v>17</v>
      </c>
      <c r="L9" s="12">
        <v>83.43</v>
      </c>
      <c r="M9" s="12">
        <v>30.5</v>
      </c>
      <c r="N9" s="8">
        <v>1</v>
      </c>
      <c r="O9" s="16" t="s">
        <v>4</v>
      </c>
      <c r="P9" s="20"/>
      <c r="Q9" s="21"/>
      <c r="R9" s="22"/>
      <c r="S9" s="22"/>
      <c r="T9" s="22"/>
      <c r="U9" s="22"/>
      <c r="V9" s="22"/>
      <c r="W9" s="22"/>
      <c r="X9" s="22"/>
      <c r="Y9" s="21"/>
      <c r="Z9" s="21"/>
    </row>
    <row r="10" spans="1:26" x14ac:dyDescent="0.25">
      <c r="A10" s="15">
        <v>5</v>
      </c>
      <c r="B10" s="1">
        <v>1</v>
      </c>
      <c r="C10" s="1" t="s">
        <v>0</v>
      </c>
      <c r="D10" s="1" t="s">
        <v>28</v>
      </c>
      <c r="E10" s="11">
        <v>105</v>
      </c>
      <c r="F10" s="11">
        <v>68.19</v>
      </c>
      <c r="G10" s="11">
        <v>2.3199999999999998</v>
      </c>
      <c r="H10" s="11">
        <v>1.86</v>
      </c>
      <c r="I10" s="11">
        <v>9.48</v>
      </c>
      <c r="J10" s="12">
        <f>SUM(F10:I10)</f>
        <v>81.849999999999994</v>
      </c>
      <c r="K10" s="12">
        <v>20.440000000000001</v>
      </c>
      <c r="L10" s="12">
        <v>102.29</v>
      </c>
      <c r="M10" s="12">
        <v>37.4</v>
      </c>
      <c r="N10" s="8">
        <v>1</v>
      </c>
      <c r="O10" s="16" t="s">
        <v>4</v>
      </c>
      <c r="P10" s="20"/>
      <c r="Q10" s="21"/>
      <c r="R10" s="22"/>
      <c r="S10" s="22"/>
      <c r="T10" s="22"/>
      <c r="U10" s="22"/>
      <c r="V10" s="22"/>
      <c r="W10" s="22"/>
      <c r="X10" s="22"/>
      <c r="Y10" s="21"/>
      <c r="Z10" s="21"/>
    </row>
    <row r="11" spans="1:26" x14ac:dyDescent="0.25">
      <c r="A11" s="15">
        <v>6</v>
      </c>
      <c r="B11" s="1">
        <v>1</v>
      </c>
      <c r="C11" s="1" t="s">
        <v>0</v>
      </c>
      <c r="D11" s="1" t="s">
        <v>29</v>
      </c>
      <c r="E11" s="11">
        <v>106</v>
      </c>
      <c r="F11" s="11">
        <v>62.52</v>
      </c>
      <c r="G11" s="11">
        <v>1.86</v>
      </c>
      <c r="H11" s="11">
        <v>1.67</v>
      </c>
      <c r="I11" s="11">
        <v>10.78</v>
      </c>
      <c r="J11" s="12">
        <f t="shared" si="0"/>
        <v>76.830000000000013</v>
      </c>
      <c r="K11" s="12">
        <v>19.510000000000002</v>
      </c>
      <c r="L11" s="12">
        <v>96.34</v>
      </c>
      <c r="M11" s="12">
        <v>35.200000000000003</v>
      </c>
      <c r="N11" s="8">
        <v>1</v>
      </c>
      <c r="O11" s="16" t="s">
        <v>4</v>
      </c>
      <c r="P11" s="20"/>
      <c r="Q11" s="21"/>
      <c r="R11" s="22"/>
      <c r="S11" s="22"/>
      <c r="T11" s="22"/>
      <c r="U11" s="22"/>
      <c r="V11" s="22"/>
      <c r="W11" s="22"/>
      <c r="X11" s="22"/>
      <c r="Y11" s="21"/>
      <c r="Z11" s="21"/>
    </row>
    <row r="12" spans="1:26" x14ac:dyDescent="0.25">
      <c r="A12" s="15">
        <v>7</v>
      </c>
      <c r="B12" s="1">
        <v>1</v>
      </c>
      <c r="C12" s="1" t="s">
        <v>0</v>
      </c>
      <c r="D12" s="1" t="s">
        <v>28</v>
      </c>
      <c r="E12" s="11">
        <v>107</v>
      </c>
      <c r="F12" s="11">
        <v>61.41</v>
      </c>
      <c r="G12" s="11">
        <v>2.42</v>
      </c>
      <c r="H12" s="11">
        <v>1.67</v>
      </c>
      <c r="I12" s="11">
        <v>9.57</v>
      </c>
      <c r="J12" s="12">
        <f t="shared" si="0"/>
        <v>75.069999999999993</v>
      </c>
      <c r="K12" s="12">
        <v>18.670000000000002</v>
      </c>
      <c r="L12" s="12">
        <v>93.74</v>
      </c>
      <c r="M12" s="12">
        <v>34.299999999999997</v>
      </c>
      <c r="N12" s="8">
        <v>1</v>
      </c>
      <c r="O12" s="16" t="s">
        <v>4</v>
      </c>
      <c r="P12" s="20"/>
      <c r="Q12" s="21"/>
      <c r="R12" s="22"/>
      <c r="S12" s="22"/>
      <c r="T12" s="22"/>
      <c r="U12" s="22"/>
      <c r="V12" s="22"/>
      <c r="W12" s="22"/>
      <c r="X12" s="22"/>
      <c r="Y12" s="21"/>
      <c r="Z12" s="21"/>
    </row>
    <row r="13" spans="1:26" x14ac:dyDescent="0.25">
      <c r="A13" s="15">
        <v>8</v>
      </c>
      <c r="B13" s="1">
        <v>1</v>
      </c>
      <c r="C13" s="1" t="s">
        <v>1</v>
      </c>
      <c r="D13" s="1" t="s">
        <v>27</v>
      </c>
      <c r="E13" s="11">
        <v>201</v>
      </c>
      <c r="F13" s="11">
        <v>54.81</v>
      </c>
      <c r="G13" s="11">
        <v>2.23</v>
      </c>
      <c r="H13" s="11">
        <v>1.86</v>
      </c>
      <c r="I13" s="11">
        <v>8.36</v>
      </c>
      <c r="J13" s="12">
        <f t="shared" si="0"/>
        <v>67.259999999999991</v>
      </c>
      <c r="K13" s="12">
        <v>16.440000000000001</v>
      </c>
      <c r="L13" s="12">
        <v>83.7</v>
      </c>
      <c r="M13" s="12">
        <v>30.6</v>
      </c>
      <c r="N13" s="8">
        <v>1</v>
      </c>
      <c r="O13" s="16" t="s">
        <v>4</v>
      </c>
      <c r="P13" s="20"/>
      <c r="Q13" s="21"/>
      <c r="R13" s="54"/>
      <c r="S13" s="21"/>
      <c r="T13" s="21"/>
      <c r="U13" s="21"/>
      <c r="V13" s="21"/>
      <c r="W13" s="21"/>
      <c r="X13" s="21"/>
      <c r="Y13" s="21"/>
      <c r="Z13" s="21"/>
    </row>
    <row r="14" spans="1:26" x14ac:dyDescent="0.25">
      <c r="A14" s="15">
        <v>9</v>
      </c>
      <c r="B14" s="1">
        <v>1</v>
      </c>
      <c r="C14" s="1" t="s">
        <v>1</v>
      </c>
      <c r="D14" s="1" t="s">
        <v>27</v>
      </c>
      <c r="E14" s="11">
        <v>202</v>
      </c>
      <c r="F14" s="11">
        <v>54.81</v>
      </c>
      <c r="G14" s="11">
        <v>2.23</v>
      </c>
      <c r="H14" s="11">
        <v>1.86</v>
      </c>
      <c r="I14" s="11">
        <v>8.08</v>
      </c>
      <c r="J14" s="12">
        <f t="shared" si="0"/>
        <v>66.98</v>
      </c>
      <c r="K14" s="12">
        <v>16.72</v>
      </c>
      <c r="L14" s="12">
        <v>83.7</v>
      </c>
      <c r="M14" s="12">
        <v>30.6</v>
      </c>
      <c r="N14" s="8">
        <v>1</v>
      </c>
      <c r="O14" s="16" t="s">
        <v>4</v>
      </c>
      <c r="P14" s="20"/>
      <c r="Q14" s="21"/>
      <c r="R14" s="54"/>
      <c r="S14" s="21"/>
      <c r="T14" s="21"/>
      <c r="U14" s="21"/>
      <c r="V14" s="21"/>
      <c r="W14" s="21"/>
      <c r="X14" s="21"/>
      <c r="Y14" s="21"/>
      <c r="Z14" s="21"/>
    </row>
    <row r="15" spans="1:26" x14ac:dyDescent="0.25">
      <c r="A15" s="15">
        <v>10</v>
      </c>
      <c r="B15" s="1">
        <v>1</v>
      </c>
      <c r="C15" s="1" t="s">
        <v>1</v>
      </c>
      <c r="D15" s="1" t="s">
        <v>27</v>
      </c>
      <c r="E15" s="11">
        <v>203</v>
      </c>
      <c r="F15" s="11">
        <v>54.81</v>
      </c>
      <c r="G15" s="11">
        <v>2.23</v>
      </c>
      <c r="H15" s="11">
        <v>1.86</v>
      </c>
      <c r="I15" s="11">
        <v>8.08</v>
      </c>
      <c r="J15" s="12">
        <f t="shared" si="0"/>
        <v>66.98</v>
      </c>
      <c r="K15" s="12">
        <v>16.72</v>
      </c>
      <c r="L15" s="12">
        <v>83.7</v>
      </c>
      <c r="M15" s="12">
        <v>30.6</v>
      </c>
      <c r="N15" s="8">
        <v>1</v>
      </c>
      <c r="O15" s="16" t="s">
        <v>4</v>
      </c>
      <c r="P15" s="20"/>
      <c r="Q15" s="21"/>
      <c r="R15" s="54"/>
      <c r="S15" s="21"/>
      <c r="T15" s="21"/>
      <c r="U15" s="21"/>
      <c r="V15" s="21"/>
      <c r="W15" s="21"/>
      <c r="X15" s="21"/>
      <c r="Y15" s="21"/>
      <c r="Z15" s="21"/>
    </row>
    <row r="16" spans="1:26" x14ac:dyDescent="0.25">
      <c r="A16" s="15">
        <v>11</v>
      </c>
      <c r="B16" s="1">
        <v>1</v>
      </c>
      <c r="C16" s="1" t="s">
        <v>1</v>
      </c>
      <c r="D16" s="1" t="s">
        <v>27</v>
      </c>
      <c r="E16" s="11">
        <v>204</v>
      </c>
      <c r="F16" s="11">
        <v>54.81</v>
      </c>
      <c r="G16" s="11">
        <v>2.23</v>
      </c>
      <c r="H16" s="11">
        <v>1.86</v>
      </c>
      <c r="I16" s="11">
        <v>7.53</v>
      </c>
      <c r="J16" s="12">
        <f t="shared" si="0"/>
        <v>66.429999999999993</v>
      </c>
      <c r="K16" s="12">
        <v>17</v>
      </c>
      <c r="L16" s="12">
        <v>83.43</v>
      </c>
      <c r="M16" s="12">
        <v>30.5</v>
      </c>
      <c r="N16" s="8">
        <v>1</v>
      </c>
      <c r="O16" s="16" t="s">
        <v>4</v>
      </c>
      <c r="P16" s="20"/>
      <c r="Q16" s="21"/>
      <c r="R16" s="54"/>
      <c r="S16" s="21"/>
      <c r="T16" s="21"/>
      <c r="U16" s="21"/>
      <c r="V16" s="21"/>
      <c r="W16" s="21"/>
      <c r="X16" s="21"/>
      <c r="Y16" s="21"/>
      <c r="Z16" s="21"/>
    </row>
    <row r="17" spans="1:26" x14ac:dyDescent="0.25">
      <c r="A17" s="15">
        <v>12</v>
      </c>
      <c r="B17" s="1">
        <v>1</v>
      </c>
      <c r="C17" s="1" t="s">
        <v>1</v>
      </c>
      <c r="D17" s="1" t="s">
        <v>28</v>
      </c>
      <c r="E17" s="11">
        <v>205</v>
      </c>
      <c r="F17" s="11">
        <v>68.19</v>
      </c>
      <c r="G17" s="11">
        <v>2.3199999999999998</v>
      </c>
      <c r="H17" s="11">
        <v>1.86</v>
      </c>
      <c r="I17" s="11">
        <v>9.48</v>
      </c>
      <c r="J17" s="12">
        <f t="shared" si="0"/>
        <v>81.849999999999994</v>
      </c>
      <c r="K17" s="12">
        <v>20.440000000000001</v>
      </c>
      <c r="L17" s="12">
        <v>102.29</v>
      </c>
      <c r="M17" s="12">
        <v>37.4</v>
      </c>
      <c r="N17" s="8">
        <v>1</v>
      </c>
      <c r="O17" s="16" t="s">
        <v>4</v>
      </c>
      <c r="P17" s="20"/>
      <c r="R17" s="20"/>
      <c r="S17" s="21"/>
      <c r="T17" s="21"/>
      <c r="U17" s="21"/>
      <c r="V17" s="21"/>
      <c r="W17" s="21"/>
      <c r="X17" s="21"/>
      <c r="Y17" s="21"/>
      <c r="Z17" s="21"/>
    </row>
    <row r="18" spans="1:26" x14ac:dyDescent="0.25">
      <c r="A18" s="15">
        <v>13</v>
      </c>
      <c r="B18" s="1">
        <v>1</v>
      </c>
      <c r="C18" s="1" t="s">
        <v>1</v>
      </c>
      <c r="D18" s="1" t="s">
        <v>29</v>
      </c>
      <c r="E18" s="11">
        <v>206</v>
      </c>
      <c r="F18" s="11">
        <v>62.52</v>
      </c>
      <c r="G18" s="11">
        <v>1.86</v>
      </c>
      <c r="H18" s="11">
        <v>1.67</v>
      </c>
      <c r="I18" s="11">
        <v>10.78</v>
      </c>
      <c r="J18" s="12">
        <f t="shared" si="0"/>
        <v>76.830000000000013</v>
      </c>
      <c r="K18" s="12">
        <v>19.510000000000002</v>
      </c>
      <c r="L18" s="12">
        <v>96.34</v>
      </c>
      <c r="M18" s="12">
        <v>35.200000000000003</v>
      </c>
      <c r="N18" s="8">
        <v>1</v>
      </c>
      <c r="O18" s="16" t="s">
        <v>4</v>
      </c>
      <c r="P18" s="20"/>
      <c r="R18" s="20"/>
      <c r="S18" s="21"/>
      <c r="T18" s="21"/>
      <c r="U18" s="21"/>
      <c r="V18" s="21"/>
      <c r="W18" s="21"/>
      <c r="X18" s="21"/>
      <c r="Y18" s="21"/>
      <c r="Z18" s="21"/>
    </row>
    <row r="19" spans="1:26" x14ac:dyDescent="0.25">
      <c r="A19" s="15">
        <v>14</v>
      </c>
      <c r="B19" s="1">
        <v>1</v>
      </c>
      <c r="C19" s="1" t="s">
        <v>1</v>
      </c>
      <c r="D19" s="1" t="s">
        <v>28</v>
      </c>
      <c r="E19" s="11">
        <v>207</v>
      </c>
      <c r="F19" s="11">
        <v>61.41</v>
      </c>
      <c r="G19" s="11">
        <v>2.42</v>
      </c>
      <c r="H19" s="11">
        <v>1.67</v>
      </c>
      <c r="I19" s="11">
        <v>9.57</v>
      </c>
      <c r="J19" s="12">
        <f t="shared" si="0"/>
        <v>75.069999999999993</v>
      </c>
      <c r="K19" s="12">
        <v>18.670000000000002</v>
      </c>
      <c r="L19" s="12">
        <v>93.74</v>
      </c>
      <c r="M19" s="12">
        <v>34.299999999999997</v>
      </c>
      <c r="N19" s="8">
        <v>1</v>
      </c>
      <c r="O19" s="16" t="s">
        <v>4</v>
      </c>
      <c r="P19" s="20"/>
      <c r="R19" s="20"/>
    </row>
    <row r="20" spans="1:26" x14ac:dyDescent="0.25">
      <c r="A20" s="15">
        <v>15</v>
      </c>
      <c r="B20" s="1">
        <v>1</v>
      </c>
      <c r="C20" s="1" t="s">
        <v>2</v>
      </c>
      <c r="D20" s="1" t="s">
        <v>27</v>
      </c>
      <c r="E20" s="11">
        <v>301</v>
      </c>
      <c r="F20" s="11">
        <v>54.81</v>
      </c>
      <c r="G20" s="11">
        <v>2.23</v>
      </c>
      <c r="H20" s="11">
        <v>1.86</v>
      </c>
      <c r="I20" s="11">
        <v>8.36</v>
      </c>
      <c r="J20" s="12">
        <f t="shared" si="0"/>
        <v>67.259999999999991</v>
      </c>
      <c r="K20" s="12">
        <v>16.440000000000001</v>
      </c>
      <c r="L20" s="12">
        <v>83.7</v>
      </c>
      <c r="M20" s="12">
        <v>30.6</v>
      </c>
      <c r="N20" s="8">
        <v>1</v>
      </c>
      <c r="O20" s="16" t="s">
        <v>4</v>
      </c>
      <c r="P20" s="20"/>
      <c r="R20" s="20"/>
    </row>
    <row r="21" spans="1:26" x14ac:dyDescent="0.25">
      <c r="A21" s="15">
        <v>16</v>
      </c>
      <c r="B21" s="1">
        <v>1</v>
      </c>
      <c r="C21" s="1" t="s">
        <v>2</v>
      </c>
      <c r="D21" s="1" t="s">
        <v>27</v>
      </c>
      <c r="E21" s="11">
        <v>302</v>
      </c>
      <c r="F21" s="11">
        <v>54.81</v>
      </c>
      <c r="G21" s="11">
        <v>2.23</v>
      </c>
      <c r="H21" s="11">
        <v>1.86</v>
      </c>
      <c r="I21" s="11">
        <v>8.08</v>
      </c>
      <c r="J21" s="12">
        <f t="shared" si="0"/>
        <v>66.98</v>
      </c>
      <c r="K21" s="12">
        <v>16.72</v>
      </c>
      <c r="L21" s="12">
        <v>83.7</v>
      </c>
      <c r="M21" s="12">
        <v>30.6</v>
      </c>
      <c r="N21" s="8">
        <v>1</v>
      </c>
      <c r="O21" s="16" t="s">
        <v>4</v>
      </c>
      <c r="P21" s="20"/>
      <c r="R21" s="20"/>
    </row>
    <row r="22" spans="1:26" x14ac:dyDescent="0.25">
      <c r="A22" s="15">
        <v>17</v>
      </c>
      <c r="B22" s="1">
        <v>1</v>
      </c>
      <c r="C22" s="1" t="s">
        <v>2</v>
      </c>
      <c r="D22" s="1" t="s">
        <v>27</v>
      </c>
      <c r="E22" s="11">
        <v>303</v>
      </c>
      <c r="F22" s="11">
        <v>54.81</v>
      </c>
      <c r="G22" s="11">
        <v>2.23</v>
      </c>
      <c r="H22" s="11">
        <v>1.86</v>
      </c>
      <c r="I22" s="11">
        <v>8.08</v>
      </c>
      <c r="J22" s="12">
        <f t="shared" si="0"/>
        <v>66.98</v>
      </c>
      <c r="K22" s="12">
        <v>16.72</v>
      </c>
      <c r="L22" s="12">
        <v>83.7</v>
      </c>
      <c r="M22" s="12">
        <v>30.6</v>
      </c>
      <c r="N22" s="8">
        <v>1</v>
      </c>
      <c r="O22" s="16" t="s">
        <v>4</v>
      </c>
      <c r="P22" s="20"/>
      <c r="R22" s="20"/>
    </row>
    <row r="23" spans="1:26" x14ac:dyDescent="0.25">
      <c r="A23" s="15">
        <v>18</v>
      </c>
      <c r="B23" s="1">
        <v>1</v>
      </c>
      <c r="C23" s="1" t="s">
        <v>2</v>
      </c>
      <c r="D23" s="1" t="s">
        <v>27</v>
      </c>
      <c r="E23" s="11">
        <v>304</v>
      </c>
      <c r="F23" s="11">
        <v>54.81</v>
      </c>
      <c r="G23" s="11">
        <v>2.23</v>
      </c>
      <c r="H23" s="11">
        <v>1.86</v>
      </c>
      <c r="I23" s="11">
        <v>7.53</v>
      </c>
      <c r="J23" s="12">
        <f t="shared" si="0"/>
        <v>66.429999999999993</v>
      </c>
      <c r="K23" s="12">
        <v>17</v>
      </c>
      <c r="L23" s="12">
        <v>83.43</v>
      </c>
      <c r="M23" s="12">
        <v>30.5</v>
      </c>
      <c r="N23" s="8">
        <v>1</v>
      </c>
      <c r="O23" s="16" t="s">
        <v>4</v>
      </c>
      <c r="P23" s="20"/>
      <c r="R23" s="20"/>
    </row>
    <row r="24" spans="1:26" x14ac:dyDescent="0.25">
      <c r="A24" s="15">
        <v>19</v>
      </c>
      <c r="B24" s="1">
        <v>1</v>
      </c>
      <c r="C24" s="1" t="s">
        <v>2</v>
      </c>
      <c r="D24" s="1" t="s">
        <v>28</v>
      </c>
      <c r="E24" s="11">
        <v>305</v>
      </c>
      <c r="F24" s="11">
        <v>68.19</v>
      </c>
      <c r="G24" s="11">
        <v>2.3199999999999998</v>
      </c>
      <c r="H24" s="11">
        <v>1.86</v>
      </c>
      <c r="I24" s="11">
        <v>9.48</v>
      </c>
      <c r="J24" s="12">
        <f t="shared" si="0"/>
        <v>81.849999999999994</v>
      </c>
      <c r="K24" s="12">
        <v>20.440000000000001</v>
      </c>
      <c r="L24" s="12">
        <v>102.29</v>
      </c>
      <c r="M24" s="12">
        <v>37.4</v>
      </c>
      <c r="N24" s="8">
        <v>1</v>
      </c>
      <c r="O24" s="16" t="s">
        <v>4</v>
      </c>
      <c r="P24" s="20"/>
      <c r="R24" s="20"/>
    </row>
    <row r="25" spans="1:26" x14ac:dyDescent="0.25">
      <c r="A25" s="15">
        <v>20</v>
      </c>
      <c r="B25" s="1">
        <v>1</v>
      </c>
      <c r="C25" s="1" t="s">
        <v>2</v>
      </c>
      <c r="D25" s="1" t="s">
        <v>29</v>
      </c>
      <c r="E25" s="11">
        <v>306</v>
      </c>
      <c r="F25" s="11">
        <v>62.52</v>
      </c>
      <c r="G25" s="11">
        <v>1.86</v>
      </c>
      <c r="H25" s="11">
        <v>1.67</v>
      </c>
      <c r="I25" s="11">
        <v>10.78</v>
      </c>
      <c r="J25" s="12">
        <f t="shared" si="0"/>
        <v>76.830000000000013</v>
      </c>
      <c r="K25" s="12">
        <v>19.510000000000002</v>
      </c>
      <c r="L25" s="12">
        <v>96.34</v>
      </c>
      <c r="M25" s="12">
        <v>35.200000000000003</v>
      </c>
      <c r="N25" s="8">
        <v>1</v>
      </c>
      <c r="O25" s="16" t="s">
        <v>4</v>
      </c>
      <c r="P25" s="20"/>
      <c r="R25" s="20"/>
    </row>
    <row r="26" spans="1:26" x14ac:dyDescent="0.25">
      <c r="A26" s="15">
        <v>21</v>
      </c>
      <c r="B26" s="1">
        <v>1</v>
      </c>
      <c r="C26" s="1" t="s">
        <v>2</v>
      </c>
      <c r="D26" s="1" t="s">
        <v>28</v>
      </c>
      <c r="E26" s="11">
        <v>307</v>
      </c>
      <c r="F26" s="11">
        <v>61.41</v>
      </c>
      <c r="G26" s="11">
        <v>2.42</v>
      </c>
      <c r="H26" s="11">
        <v>1.67</v>
      </c>
      <c r="I26" s="11">
        <v>9.57</v>
      </c>
      <c r="J26" s="12">
        <f t="shared" si="0"/>
        <v>75.069999999999993</v>
      </c>
      <c r="K26" s="12">
        <v>18.670000000000002</v>
      </c>
      <c r="L26" s="12">
        <v>93.74</v>
      </c>
      <c r="M26" s="12">
        <v>34.299999999999997</v>
      </c>
      <c r="N26" s="8">
        <v>1</v>
      </c>
      <c r="O26" s="16" t="s">
        <v>4</v>
      </c>
      <c r="P26" s="20"/>
      <c r="R26" s="20"/>
    </row>
    <row r="27" spans="1:26" x14ac:dyDescent="0.25">
      <c r="A27" s="15">
        <v>22</v>
      </c>
      <c r="B27" s="1">
        <v>1</v>
      </c>
      <c r="C27" s="1" t="s">
        <v>3</v>
      </c>
      <c r="D27" s="1" t="s">
        <v>27</v>
      </c>
      <c r="E27" s="11">
        <v>401</v>
      </c>
      <c r="F27" s="11">
        <v>54.81</v>
      </c>
      <c r="G27" s="11">
        <v>2.23</v>
      </c>
      <c r="H27" s="11">
        <v>1.86</v>
      </c>
      <c r="I27" s="11">
        <v>8.36</v>
      </c>
      <c r="J27" s="12">
        <f t="shared" si="0"/>
        <v>67.259999999999991</v>
      </c>
      <c r="K27" s="12">
        <v>16.440000000000001</v>
      </c>
      <c r="L27" s="12">
        <v>83.7</v>
      </c>
      <c r="M27" s="12">
        <v>30.6</v>
      </c>
      <c r="N27" s="8">
        <v>1</v>
      </c>
      <c r="O27" s="16" t="s">
        <v>4</v>
      </c>
      <c r="P27" s="20"/>
      <c r="R27" s="20"/>
    </row>
    <row r="28" spans="1:26" x14ac:dyDescent="0.25">
      <c r="A28" s="15">
        <v>23</v>
      </c>
      <c r="B28" s="1">
        <v>1</v>
      </c>
      <c r="C28" s="1" t="s">
        <v>3</v>
      </c>
      <c r="D28" s="1" t="s">
        <v>27</v>
      </c>
      <c r="E28" s="11">
        <v>402</v>
      </c>
      <c r="F28" s="11">
        <v>54.81</v>
      </c>
      <c r="G28" s="11">
        <v>2.23</v>
      </c>
      <c r="H28" s="11">
        <v>1.86</v>
      </c>
      <c r="I28" s="11">
        <v>8.08</v>
      </c>
      <c r="J28" s="12">
        <f t="shared" si="0"/>
        <v>66.98</v>
      </c>
      <c r="K28" s="12">
        <v>16.72</v>
      </c>
      <c r="L28" s="12">
        <v>83.7</v>
      </c>
      <c r="M28" s="12">
        <v>30.6</v>
      </c>
      <c r="N28" s="8">
        <v>0</v>
      </c>
      <c r="O28" s="16">
        <v>1</v>
      </c>
      <c r="P28" s="20"/>
      <c r="R28" s="20"/>
    </row>
    <row r="29" spans="1:26" x14ac:dyDescent="0.25">
      <c r="A29" s="15">
        <v>24</v>
      </c>
      <c r="B29" s="1">
        <v>1</v>
      </c>
      <c r="C29" s="1" t="s">
        <v>3</v>
      </c>
      <c r="D29" s="1" t="s">
        <v>27</v>
      </c>
      <c r="E29" s="11">
        <v>403</v>
      </c>
      <c r="F29" s="11">
        <v>54.81</v>
      </c>
      <c r="G29" s="11">
        <v>2.23</v>
      </c>
      <c r="H29" s="11">
        <v>1.86</v>
      </c>
      <c r="I29" s="11">
        <v>8.08</v>
      </c>
      <c r="J29" s="12">
        <f t="shared" si="0"/>
        <v>66.98</v>
      </c>
      <c r="K29" s="12">
        <v>16.72</v>
      </c>
      <c r="L29" s="12">
        <v>83.7</v>
      </c>
      <c r="M29" s="12">
        <v>30.6</v>
      </c>
      <c r="N29" s="8">
        <v>0</v>
      </c>
      <c r="O29" s="16">
        <v>1</v>
      </c>
      <c r="P29" s="20"/>
      <c r="R29" s="20"/>
    </row>
    <row r="30" spans="1:26" x14ac:dyDescent="0.25">
      <c r="A30" s="15">
        <v>25</v>
      </c>
      <c r="B30" s="1">
        <v>1</v>
      </c>
      <c r="C30" s="1" t="s">
        <v>3</v>
      </c>
      <c r="D30" s="1" t="s">
        <v>27</v>
      </c>
      <c r="E30" s="11">
        <v>404</v>
      </c>
      <c r="F30" s="11">
        <v>54.81</v>
      </c>
      <c r="G30" s="11">
        <v>2.23</v>
      </c>
      <c r="H30" s="11">
        <v>1.86</v>
      </c>
      <c r="I30" s="11">
        <v>7.53</v>
      </c>
      <c r="J30" s="12">
        <f t="shared" si="0"/>
        <v>66.429999999999993</v>
      </c>
      <c r="K30" s="12">
        <v>17</v>
      </c>
      <c r="L30" s="12">
        <v>83.43</v>
      </c>
      <c r="M30" s="12">
        <v>30.5</v>
      </c>
      <c r="N30" s="8">
        <v>0</v>
      </c>
      <c r="O30" s="16">
        <v>1</v>
      </c>
      <c r="P30" s="20"/>
      <c r="R30" s="20"/>
    </row>
    <row r="31" spans="1:26" x14ac:dyDescent="0.25">
      <c r="A31" s="15">
        <v>26</v>
      </c>
      <c r="B31" s="1">
        <v>1</v>
      </c>
      <c r="C31" s="1" t="s">
        <v>3</v>
      </c>
      <c r="D31" s="1" t="s">
        <v>28</v>
      </c>
      <c r="E31" s="11">
        <v>405</v>
      </c>
      <c r="F31" s="11">
        <v>68.19</v>
      </c>
      <c r="G31" s="11">
        <v>2.3199999999999998</v>
      </c>
      <c r="H31" s="11">
        <v>1.86</v>
      </c>
      <c r="I31" s="11">
        <v>9.48</v>
      </c>
      <c r="J31" s="12">
        <f t="shared" si="0"/>
        <v>81.849999999999994</v>
      </c>
      <c r="K31" s="12">
        <v>20.440000000000001</v>
      </c>
      <c r="L31" s="12">
        <v>102.29</v>
      </c>
      <c r="M31" s="12">
        <v>37.4</v>
      </c>
      <c r="N31" s="8">
        <v>0</v>
      </c>
      <c r="O31" s="16">
        <v>1</v>
      </c>
      <c r="P31" s="20"/>
      <c r="R31" s="20"/>
    </row>
    <row r="32" spans="1:26" x14ac:dyDescent="0.25">
      <c r="A32" s="15">
        <v>27</v>
      </c>
      <c r="B32" s="1">
        <v>1</v>
      </c>
      <c r="C32" s="1" t="s">
        <v>3</v>
      </c>
      <c r="D32" s="1" t="s">
        <v>29</v>
      </c>
      <c r="E32" s="11">
        <v>406</v>
      </c>
      <c r="F32" s="11">
        <v>62.52</v>
      </c>
      <c r="G32" s="11">
        <v>1.86</v>
      </c>
      <c r="H32" s="11">
        <v>1.67</v>
      </c>
      <c r="I32" s="11">
        <v>10.78</v>
      </c>
      <c r="J32" s="12">
        <f t="shared" si="0"/>
        <v>76.830000000000013</v>
      </c>
      <c r="K32" s="12">
        <v>19.510000000000002</v>
      </c>
      <c r="L32" s="12">
        <v>96.34</v>
      </c>
      <c r="M32" s="12">
        <v>35.200000000000003</v>
      </c>
      <c r="N32" s="8">
        <v>0</v>
      </c>
      <c r="O32" s="16">
        <v>1</v>
      </c>
      <c r="P32" s="20"/>
      <c r="R32" s="20"/>
    </row>
    <row r="33" spans="1:18" x14ac:dyDescent="0.25">
      <c r="A33" s="15">
        <v>28</v>
      </c>
      <c r="B33" s="1">
        <v>1</v>
      </c>
      <c r="C33" s="1" t="s">
        <v>3</v>
      </c>
      <c r="D33" s="1" t="s">
        <v>28</v>
      </c>
      <c r="E33" s="11">
        <v>407</v>
      </c>
      <c r="F33" s="11">
        <v>61.41</v>
      </c>
      <c r="G33" s="11">
        <v>2.42</v>
      </c>
      <c r="H33" s="11">
        <v>1.67</v>
      </c>
      <c r="I33" s="11">
        <v>9.57</v>
      </c>
      <c r="J33" s="12">
        <f>SUM(F33:I33)</f>
        <v>75.069999999999993</v>
      </c>
      <c r="K33" s="12">
        <v>18.670000000000002</v>
      </c>
      <c r="L33" s="12">
        <v>93.74</v>
      </c>
      <c r="M33" s="12">
        <v>34.299999999999997</v>
      </c>
      <c r="N33" s="8">
        <v>0</v>
      </c>
      <c r="O33" s="16" t="s">
        <v>4</v>
      </c>
      <c r="P33" s="20"/>
      <c r="R33" s="20"/>
    </row>
    <row r="34" spans="1:18" x14ac:dyDescent="0.25">
      <c r="A34" s="15">
        <v>29</v>
      </c>
      <c r="B34" s="1">
        <v>1</v>
      </c>
      <c r="C34" s="1" t="s">
        <v>25</v>
      </c>
      <c r="D34" s="1" t="s">
        <v>27</v>
      </c>
      <c r="E34" s="11">
        <v>501</v>
      </c>
      <c r="F34" s="11">
        <v>54.81</v>
      </c>
      <c r="G34" s="11">
        <v>2.23</v>
      </c>
      <c r="H34" s="11">
        <v>1.86</v>
      </c>
      <c r="I34" s="11">
        <v>8.36</v>
      </c>
      <c r="J34" s="12">
        <f t="shared" si="0"/>
        <v>67.259999999999991</v>
      </c>
      <c r="K34" s="12">
        <v>16.440000000000001</v>
      </c>
      <c r="L34" s="12">
        <v>83.7</v>
      </c>
      <c r="M34" s="12">
        <v>30.6</v>
      </c>
      <c r="N34" s="8">
        <v>0</v>
      </c>
      <c r="O34" s="16" t="s">
        <v>4</v>
      </c>
      <c r="P34" s="20"/>
      <c r="R34" s="20"/>
    </row>
    <row r="35" spans="1:18" x14ac:dyDescent="0.25">
      <c r="A35" s="15">
        <v>30</v>
      </c>
      <c r="B35" s="1">
        <v>1</v>
      </c>
      <c r="C35" s="1" t="s">
        <v>25</v>
      </c>
      <c r="D35" s="1" t="s">
        <v>27</v>
      </c>
      <c r="E35" s="11">
        <v>502</v>
      </c>
      <c r="F35" s="11">
        <v>54.81</v>
      </c>
      <c r="G35" s="11">
        <v>2.23</v>
      </c>
      <c r="H35" s="11">
        <v>1.86</v>
      </c>
      <c r="I35" s="11">
        <v>8.08</v>
      </c>
      <c r="J35" s="12">
        <f t="shared" si="0"/>
        <v>66.98</v>
      </c>
      <c r="K35" s="12">
        <v>16.72</v>
      </c>
      <c r="L35" s="12">
        <v>83.7</v>
      </c>
      <c r="M35" s="12">
        <v>30.6</v>
      </c>
      <c r="N35" s="8">
        <v>0</v>
      </c>
      <c r="O35" s="16" t="s">
        <v>4</v>
      </c>
      <c r="P35" s="20"/>
      <c r="R35" s="20"/>
    </row>
    <row r="36" spans="1:18" x14ac:dyDescent="0.25">
      <c r="A36" s="15">
        <v>31</v>
      </c>
      <c r="B36" s="1">
        <v>1</v>
      </c>
      <c r="C36" s="1" t="s">
        <v>25</v>
      </c>
      <c r="D36" s="1" t="s">
        <v>27</v>
      </c>
      <c r="E36" s="11">
        <v>503</v>
      </c>
      <c r="F36" s="11">
        <v>54.81</v>
      </c>
      <c r="G36" s="11">
        <v>2.23</v>
      </c>
      <c r="H36" s="11">
        <v>1.86</v>
      </c>
      <c r="I36" s="11">
        <v>8.08</v>
      </c>
      <c r="J36" s="12">
        <f t="shared" si="0"/>
        <v>66.98</v>
      </c>
      <c r="K36" s="12">
        <v>16.72</v>
      </c>
      <c r="L36" s="12">
        <v>83.7</v>
      </c>
      <c r="M36" s="12">
        <v>30.6</v>
      </c>
      <c r="N36" s="8">
        <v>0</v>
      </c>
      <c r="O36" s="16" t="s">
        <v>4</v>
      </c>
      <c r="P36" s="20"/>
      <c r="R36" s="20"/>
    </row>
    <row r="37" spans="1:18" x14ac:dyDescent="0.25">
      <c r="A37" s="15">
        <v>32</v>
      </c>
      <c r="B37" s="1">
        <v>1</v>
      </c>
      <c r="C37" s="1" t="s">
        <v>25</v>
      </c>
      <c r="D37" s="1" t="s">
        <v>27</v>
      </c>
      <c r="E37" s="11">
        <v>504</v>
      </c>
      <c r="F37" s="11">
        <v>54.81</v>
      </c>
      <c r="G37" s="11">
        <v>2.23</v>
      </c>
      <c r="H37" s="11">
        <v>1.86</v>
      </c>
      <c r="I37" s="11">
        <v>7.53</v>
      </c>
      <c r="J37" s="12">
        <f t="shared" si="0"/>
        <v>66.429999999999993</v>
      </c>
      <c r="K37" s="12">
        <v>17</v>
      </c>
      <c r="L37" s="12">
        <v>83.43</v>
      </c>
      <c r="M37" s="12">
        <v>30.5</v>
      </c>
      <c r="N37" s="8">
        <v>0</v>
      </c>
      <c r="O37" s="16" t="s">
        <v>4</v>
      </c>
      <c r="P37" s="20"/>
      <c r="R37" s="20"/>
    </row>
    <row r="38" spans="1:18" x14ac:dyDescent="0.25">
      <c r="A38" s="15">
        <v>33</v>
      </c>
      <c r="B38" s="1">
        <v>1</v>
      </c>
      <c r="C38" s="1" t="s">
        <v>25</v>
      </c>
      <c r="D38" s="1" t="s">
        <v>28</v>
      </c>
      <c r="E38" s="11">
        <v>505</v>
      </c>
      <c r="F38" s="11">
        <v>68.19</v>
      </c>
      <c r="G38" s="11">
        <v>2.3199999999999998</v>
      </c>
      <c r="H38" s="11">
        <v>1.86</v>
      </c>
      <c r="I38" s="11">
        <v>9.48</v>
      </c>
      <c r="J38" s="12">
        <f t="shared" si="0"/>
        <v>81.849999999999994</v>
      </c>
      <c r="K38" s="12">
        <v>20.440000000000001</v>
      </c>
      <c r="L38" s="12">
        <v>102.29</v>
      </c>
      <c r="M38" s="12">
        <v>37.4</v>
      </c>
      <c r="N38" s="8">
        <v>0</v>
      </c>
      <c r="O38" s="16" t="s">
        <v>4</v>
      </c>
      <c r="P38" s="20"/>
      <c r="R38" s="20"/>
    </row>
    <row r="39" spans="1:18" x14ac:dyDescent="0.25">
      <c r="A39" s="15">
        <v>34</v>
      </c>
      <c r="B39" s="1">
        <v>1</v>
      </c>
      <c r="C39" s="1" t="s">
        <v>25</v>
      </c>
      <c r="D39" s="1" t="s">
        <v>29</v>
      </c>
      <c r="E39" s="11">
        <v>506</v>
      </c>
      <c r="F39" s="11">
        <v>62.52</v>
      </c>
      <c r="G39" s="11">
        <v>1.86</v>
      </c>
      <c r="H39" s="11">
        <v>1.67</v>
      </c>
      <c r="I39" s="11">
        <v>10.78</v>
      </c>
      <c r="J39" s="12">
        <f t="shared" si="0"/>
        <v>76.830000000000013</v>
      </c>
      <c r="K39" s="12">
        <v>19.510000000000002</v>
      </c>
      <c r="L39" s="12">
        <v>96.34</v>
      </c>
      <c r="M39" s="12">
        <v>35.200000000000003</v>
      </c>
      <c r="N39" s="8">
        <v>0</v>
      </c>
      <c r="O39" s="16" t="s">
        <v>4</v>
      </c>
      <c r="P39" s="20"/>
      <c r="R39" s="20"/>
    </row>
    <row r="40" spans="1:18" x14ac:dyDescent="0.25">
      <c r="A40" s="15">
        <v>35</v>
      </c>
      <c r="B40" s="1">
        <v>1</v>
      </c>
      <c r="C40" s="1" t="s">
        <v>25</v>
      </c>
      <c r="D40" s="1" t="s">
        <v>28</v>
      </c>
      <c r="E40" s="11">
        <v>507</v>
      </c>
      <c r="F40" s="11">
        <v>61.41</v>
      </c>
      <c r="G40" s="11">
        <v>2.42</v>
      </c>
      <c r="H40" s="11">
        <v>1.67</v>
      </c>
      <c r="I40" s="11">
        <v>9.57</v>
      </c>
      <c r="J40" s="12">
        <f t="shared" si="0"/>
        <v>75.069999999999993</v>
      </c>
      <c r="K40" s="12">
        <v>18.670000000000002</v>
      </c>
      <c r="L40" s="12">
        <v>93.74</v>
      </c>
      <c r="M40" s="12">
        <v>34.299999999999997</v>
      </c>
      <c r="N40" s="8">
        <v>0</v>
      </c>
      <c r="O40" s="16" t="s">
        <v>4</v>
      </c>
      <c r="P40" s="20"/>
      <c r="R40" s="20"/>
    </row>
    <row r="41" spans="1:18" x14ac:dyDescent="0.25">
      <c r="A41" s="17"/>
      <c r="B41" s="1"/>
      <c r="C41" s="1"/>
      <c r="D41" s="1"/>
      <c r="E41" s="1"/>
      <c r="F41" s="1"/>
      <c r="G41" s="1"/>
      <c r="H41" s="1"/>
      <c r="I41" s="1"/>
      <c r="J41" s="1"/>
      <c r="K41" s="4"/>
      <c r="L41" s="4"/>
      <c r="M41" s="6"/>
      <c r="N41" s="1"/>
      <c r="O41" s="16" t="s">
        <v>4</v>
      </c>
      <c r="P41" s="20"/>
    </row>
    <row r="42" spans="1:18" x14ac:dyDescent="0.25">
      <c r="A42" s="27" t="s">
        <v>5</v>
      </c>
      <c r="B42" s="28"/>
      <c r="C42" s="28"/>
      <c r="D42" s="28"/>
      <c r="E42" s="2"/>
      <c r="F42" s="9">
        <f>SUM(F6:F41)</f>
        <v>2056.7999999999997</v>
      </c>
      <c r="G42" s="10">
        <f>SUM(G6:G41)</f>
        <v>77.59999999999998</v>
      </c>
      <c r="H42" s="2">
        <f>SUM(H6:H41)</f>
        <v>63.2</v>
      </c>
      <c r="I42" s="10">
        <f>SUM(I6:I41)</f>
        <v>309.39999999999992</v>
      </c>
      <c r="J42" s="10">
        <f>SUM(J6:J41)</f>
        <v>2506.9999999999995</v>
      </c>
      <c r="K42" s="10">
        <f t="shared" ref="K42" si="1">J42*15/100</f>
        <v>376.04999999999995</v>
      </c>
      <c r="L42" s="10">
        <f>SUM(L6:L41)</f>
        <v>3134.4999999999991</v>
      </c>
      <c r="M42" s="10">
        <v>1146.04</v>
      </c>
      <c r="N42" s="2">
        <f>SUM(N6:N41)</f>
        <v>22</v>
      </c>
      <c r="O42" s="16">
        <f>SUM(O6:O41)</f>
        <v>5</v>
      </c>
      <c r="P42" s="20"/>
      <c r="Q42" s="20"/>
    </row>
    <row r="43" spans="1:18" ht="30" customHeight="1" x14ac:dyDescent="0.25">
      <c r="A43" s="29" t="s">
        <v>22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5" t="s">
        <v>23</v>
      </c>
      <c r="N43" s="18">
        <v>0</v>
      </c>
      <c r="O43" s="19">
        <v>1</v>
      </c>
    </row>
    <row r="44" spans="1:18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5" t="s">
        <v>24</v>
      </c>
      <c r="N44" s="2">
        <f>SUM(N42:N43)</f>
        <v>22</v>
      </c>
      <c r="O44" s="16">
        <f>SUM(O42:O43)</f>
        <v>6</v>
      </c>
    </row>
    <row r="45" spans="1:18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5"/>
      <c r="N45" s="35"/>
      <c r="O45" s="36"/>
    </row>
    <row r="46" spans="1:18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7"/>
      <c r="N46" s="37"/>
      <c r="O46" s="38"/>
    </row>
    <row r="47" spans="1:18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7"/>
      <c r="N47" s="37"/>
      <c r="O47" s="38"/>
    </row>
    <row r="48" spans="1:18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7"/>
      <c r="N48" s="37"/>
      <c r="O48" s="38"/>
    </row>
    <row r="49" spans="1:15" ht="15.75" thickBo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9"/>
      <c r="N49" s="39"/>
      <c r="O49" s="40"/>
    </row>
    <row r="50" spans="1:15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2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ht="28.5" customHeight="1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mergeCells count="19">
    <mergeCell ref="A1:O1"/>
    <mergeCell ref="A3:O3"/>
    <mergeCell ref="F4:F5"/>
    <mergeCell ref="G4:G5"/>
    <mergeCell ref="H4:H5"/>
    <mergeCell ref="I4:I5"/>
    <mergeCell ref="J4:J5"/>
    <mergeCell ref="K4:K5"/>
    <mergeCell ref="N4:O4"/>
    <mergeCell ref="A2:O2"/>
    <mergeCell ref="A4:A5"/>
    <mergeCell ref="B4:B5"/>
    <mergeCell ref="C4:C5"/>
    <mergeCell ref="D4:D5"/>
    <mergeCell ref="E4:E5"/>
    <mergeCell ref="L4:L5"/>
    <mergeCell ref="A42:D42"/>
    <mergeCell ref="A43:L49"/>
    <mergeCell ref="M45:O49"/>
  </mergeCells>
  <pageMargins left="0.35" right="0.19685039370078741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 CARPET 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ABI-02</dc:creator>
  <cp:lastModifiedBy>SYS-02</cp:lastModifiedBy>
  <cp:lastPrinted>2026-05-18T08:54:31Z</cp:lastPrinted>
  <dcterms:created xsi:type="dcterms:W3CDTF">2025-07-28T17:52:16Z</dcterms:created>
  <dcterms:modified xsi:type="dcterms:W3CDTF">2026-06-05T10:21:04Z</dcterms:modified>
</cp:coreProperties>
</file>