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56389\Downloads\"/>
    </mc:Choice>
  </mc:AlternateContent>
  <xr:revisionPtr revIDLastSave="0" documentId="13_ncr:1_{BD838F5C-BA12-41CA-8A60-FEE23DDA3155}" xr6:coauthVersionLast="47" xr6:coauthVersionMax="47" xr10:uidLastSave="{00000000-0000-0000-0000-000000000000}"/>
  <bookViews>
    <workbookView xWindow="-108" yWindow="-108" windowWidth="23256" windowHeight="12456" xr2:uid="{FF47151D-2DA3-4BCB-8C3D-A718B838AF38}"/>
  </bookViews>
  <sheets>
    <sheet name="RERA STATEMENT" sheetId="1" r:id="rId1"/>
  </sheets>
  <definedNames>
    <definedName name="_xlnm._FilterDatabase" localSheetId="0" hidden="1">'RERA STATEMENT'!$A$3:$O$36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1" l="1"/>
  <c r="J38" i="1"/>
</calcChain>
</file>

<file path=xl/sharedStrings.xml><?xml version="1.0" encoding="utf-8"?>
<sst xmlns="http://schemas.openxmlformats.org/spreadsheetml/2006/main" count="87" uniqueCount="49">
  <si>
    <t>Plan Showing the Proposed Construction of  Residential Non-High Rise Group Development Building Consists of  21 Blocks, Block 1 To 20: Ground Floor +First Floor + Second Floor (Partly), Totally 20 D/U,   Block 21: (Amenity Block) - Ground Floor  Comprised in S.Nos . 139/3A2, 139/3B, 139/4, 139/5, 139/6, 140/2 &amp; 140/3  of  Chettipalayam Village,  Tiruppur North Taluk, Tiruppur City Municipal Corporation, Tiruppur District.</t>
  </si>
  <si>
    <t>S.NO</t>
  </si>
  <si>
    <t>BLOCK</t>
  </si>
  <si>
    <t>FLOOR</t>
  </si>
  <si>
    <t>VILLA NO</t>
  </si>
  <si>
    <t>TYPE</t>
  </si>
  <si>
    <t>(a) 
Carpet Area (as
per Sec 2(k) of
the RERA Act)
(sq.m)</t>
  </si>
  <si>
    <t>(b)  
Exclusive
Balcony
(sq.m)</t>
  </si>
  <si>
    <t>( c )
Exclusive
Verandah/Utility
/ Service/ Open
Terrace
(sq.m)</t>
  </si>
  <si>
    <t>(d)  
Area of
External walls
(sq.m)</t>
  </si>
  <si>
    <t xml:space="preserve"> e = ( a+b+c+d) 
Floor area of
the villa
(sq.m)</t>
  </si>
  <si>
    <t>(f)  
 Proportionate
Common Area
(sq.m)</t>
  </si>
  <si>
    <t xml:space="preserve"> g = (e+f) 
Gross Area of
the
Villa
(sq.m)</t>
  </si>
  <si>
    <t>( h )  
UDS land
Area
(sq.m)</t>
  </si>
  <si>
    <t xml:space="preserve"> (i)  CAR PARKING (NOS)</t>
  </si>
  <si>
    <t>COVERED</t>
  </si>
  <si>
    <t>OPEN</t>
  </si>
  <si>
    <t>BLOCK-1</t>
  </si>
  <si>
    <t>GROUND , FIRST &amp; SECOND FLOOR PART</t>
  </si>
  <si>
    <t>4BHK+4T</t>
  </si>
  <si>
    <t>BLOCK-2</t>
  </si>
  <si>
    <t>BLOCK-3</t>
  </si>
  <si>
    <t>BLOCK-4</t>
  </si>
  <si>
    <t>BLOCK-5</t>
  </si>
  <si>
    <t>BLOCK-6</t>
  </si>
  <si>
    <t>BLOCK-7</t>
  </si>
  <si>
    <t>BLOCK-8</t>
  </si>
  <si>
    <t>8A</t>
  </si>
  <si>
    <t>BLOCK-9</t>
  </si>
  <si>
    <t>BLOCK-10</t>
  </si>
  <si>
    <t>BLOCK-11</t>
  </si>
  <si>
    <t>BLOCK-12</t>
  </si>
  <si>
    <t>BLOCK-13</t>
  </si>
  <si>
    <t>12A</t>
  </si>
  <si>
    <t>BLOCK-14</t>
  </si>
  <si>
    <t>BLOCK-15</t>
  </si>
  <si>
    <t>BLOCK-16</t>
  </si>
  <si>
    <t>BLOCK-17</t>
  </si>
  <si>
    <t>17A</t>
  </si>
  <si>
    <t>BLOCK-18</t>
  </si>
  <si>
    <t>BLOCK-19</t>
  </si>
  <si>
    <t>BLOCK-20</t>
  </si>
  <si>
    <t>DEWELLING UNIT SUB TOTAL</t>
  </si>
  <si>
    <t>OSR Provided</t>
  </si>
  <si>
    <t>CLUBHOUSE CARPARK</t>
  </si>
  <si>
    <t>VISITOR CAR PARK</t>
  </si>
  <si>
    <t xml:space="preserve">GRAND TOTAL </t>
  </si>
  <si>
    <t>TOTAL CAR PARK</t>
  </si>
  <si>
    <t>Note: The club house ( Amenity ) will be allotted to the projects residences only, the club house will not be sold separately.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</si>
</sst>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09]General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10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4" fontId="5" fillId="0" borderId="0" applyBorder="0" applyProtection="0"/>
    <xf numFmtId="43" fontId="2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2" applyFont="1"/>
    <xf numFmtId="0" fontId="7" fillId="0" borderId="0" xfId="2" applyFont="1"/>
    <xf numFmtId="1" fontId="6" fillId="0" borderId="8" xfId="3" applyNumberFormat="1" applyFont="1" applyBorder="1" applyAlignment="1">
      <alignment horizontal="center" vertical="center" wrapText="1"/>
    </xf>
    <xf numFmtId="1" fontId="8" fillId="0" borderId="8" xfId="2" applyNumberFormat="1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64" fontId="9" fillId="0" borderId="8" xfId="3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165" fontId="10" fillId="2" borderId="8" xfId="1" applyFont="1" applyFill="1" applyBorder="1" applyAlignment="1">
      <alignment horizontal="center" vertical="center"/>
    </xf>
    <xf numFmtId="165" fontId="10" fillId="2" borderId="8" xfId="1" applyFont="1" applyFill="1" applyBorder="1" applyAlignment="1">
      <alignment horizontal="center"/>
    </xf>
    <xf numFmtId="165" fontId="1" fillId="0" borderId="8" xfId="1" applyFont="1" applyBorder="1"/>
    <xf numFmtId="43" fontId="9" fillId="0" borderId="8" xfId="4" applyFont="1" applyFill="1" applyBorder="1" applyAlignment="1">
      <alignment horizontal="right" vertical="center"/>
    </xf>
    <xf numFmtId="166" fontId="10" fillId="2" borderId="8" xfId="4" applyNumberFormat="1" applyFont="1" applyFill="1" applyBorder="1" applyAlignment="1">
      <alignment horizontal="right" vertical="center"/>
    </xf>
    <xf numFmtId="167" fontId="11" fillId="0" borderId="8" xfId="2" applyNumberFormat="1" applyFont="1" applyBorder="1" applyAlignment="1">
      <alignment horizontal="right" vertical="center"/>
    </xf>
    <xf numFmtId="165" fontId="2" fillId="0" borderId="0" xfId="2" applyNumberFormat="1"/>
    <xf numFmtId="0" fontId="2" fillId="0" borderId="0" xfId="2"/>
    <xf numFmtId="1" fontId="8" fillId="2" borderId="8" xfId="2" applyNumberFormat="1" applyFont="1" applyFill="1" applyBorder="1" applyAlignment="1">
      <alignment horizontal="center" vertical="center"/>
    </xf>
    <xf numFmtId="0" fontId="2" fillId="2" borderId="0" xfId="2" applyFill="1"/>
    <xf numFmtId="0" fontId="0" fillId="2" borderId="8" xfId="0" applyFill="1" applyBorder="1" applyAlignment="1">
      <alignment horizontal="center"/>
    </xf>
    <xf numFmtId="2" fontId="8" fillId="0" borderId="8" xfId="2" applyNumberFormat="1" applyFont="1" applyBorder="1" applyAlignment="1">
      <alignment horizontal="center" vertical="center"/>
    </xf>
    <xf numFmtId="2" fontId="12" fillId="0" borderId="8" xfId="2" applyNumberFormat="1" applyFont="1" applyBorder="1" applyAlignment="1">
      <alignment horizontal="right" vertical="center"/>
    </xf>
    <xf numFmtId="1" fontId="12" fillId="0" borderId="8" xfId="2" applyNumberFormat="1" applyFont="1" applyBorder="1" applyAlignment="1">
      <alignment horizontal="right" vertical="center"/>
    </xf>
    <xf numFmtId="2" fontId="8" fillId="0" borderId="8" xfId="2" applyNumberFormat="1" applyFont="1" applyBorder="1" applyAlignment="1">
      <alignment horizontal="right" vertical="center"/>
    </xf>
    <xf numFmtId="2" fontId="12" fillId="0" borderId="9" xfId="2" applyNumberFormat="1" applyFont="1" applyBorder="1" applyAlignment="1">
      <alignment horizontal="right" vertical="center"/>
    </xf>
    <xf numFmtId="2" fontId="12" fillId="0" borderId="10" xfId="2" applyNumberFormat="1" applyFont="1" applyBorder="1" applyAlignment="1">
      <alignment horizontal="right" vertical="center"/>
    </xf>
    <xf numFmtId="2" fontId="12" fillId="0" borderId="11" xfId="2" applyNumberFormat="1" applyFont="1" applyBorder="1" applyAlignment="1">
      <alignment horizontal="right" vertical="center"/>
    </xf>
    <xf numFmtId="1" fontId="10" fillId="2" borderId="8" xfId="2" applyNumberFormat="1" applyFont="1" applyFill="1" applyBorder="1" applyAlignment="1">
      <alignment horizontal="center" vertical="center"/>
    </xf>
    <xf numFmtId="164" fontId="10" fillId="0" borderId="8" xfId="3" applyFont="1" applyBorder="1" applyAlignment="1">
      <alignment horizontal="center" vertical="center"/>
    </xf>
    <xf numFmtId="2" fontId="10" fillId="2" borderId="8" xfId="4" applyNumberFormat="1" applyFont="1" applyFill="1" applyBorder="1" applyAlignment="1">
      <alignment horizontal="right" vertical="center"/>
    </xf>
    <xf numFmtId="43" fontId="13" fillId="0" borderId="8" xfId="4" applyFont="1" applyFill="1" applyBorder="1" applyAlignment="1">
      <alignment horizontal="right" vertical="center"/>
    </xf>
    <xf numFmtId="43" fontId="10" fillId="2" borderId="8" xfId="4" applyFont="1" applyFill="1" applyBorder="1" applyAlignment="1">
      <alignment horizontal="right" vertical="center"/>
    </xf>
    <xf numFmtId="1" fontId="2" fillId="0" borderId="0" xfId="2" applyNumberFormat="1"/>
    <xf numFmtId="0" fontId="2" fillId="0" borderId="0" xfId="2" applyAlignment="1">
      <alignment horizontal="right"/>
    </xf>
    <xf numFmtId="43" fontId="2" fillId="0" borderId="0" xfId="2" applyNumberFormat="1" applyAlignment="1">
      <alignment horizontal="right"/>
    </xf>
    <xf numFmtId="2" fontId="2" fillId="0" borderId="0" xfId="2" applyNumberFormat="1" applyAlignment="1">
      <alignment horizontal="right"/>
    </xf>
    <xf numFmtId="1" fontId="2" fillId="0" borderId="0" xfId="2" applyNumberFormat="1" applyAlignment="1">
      <alignment horizontal="right"/>
    </xf>
    <xf numFmtId="2" fontId="12" fillId="0" borderId="9" xfId="2" applyNumberFormat="1" applyFont="1" applyBorder="1" applyAlignment="1">
      <alignment horizontal="right" vertical="center"/>
    </xf>
    <xf numFmtId="2" fontId="12" fillId="0" borderId="10" xfId="2" applyNumberFormat="1" applyFont="1" applyBorder="1" applyAlignment="1">
      <alignment horizontal="right" vertical="center"/>
    </xf>
    <xf numFmtId="2" fontId="12" fillId="0" borderId="11" xfId="2" applyNumberFormat="1" applyFont="1" applyBorder="1" applyAlignment="1">
      <alignment horizontal="right" vertical="center"/>
    </xf>
    <xf numFmtId="166" fontId="14" fillId="2" borderId="9" xfId="4" applyNumberFormat="1" applyFont="1" applyFill="1" applyBorder="1" applyAlignment="1">
      <alignment vertical="center" wrapText="1"/>
    </xf>
    <xf numFmtId="166" fontId="14" fillId="2" borderId="11" xfId="4" applyNumberFormat="1" applyFont="1" applyFill="1" applyBorder="1" applyAlignment="1">
      <alignment vertical="center" wrapText="1"/>
    </xf>
    <xf numFmtId="2" fontId="15" fillId="0" borderId="8" xfId="2" applyNumberFormat="1" applyFont="1" applyBorder="1" applyAlignment="1">
      <alignment horizontal="left" vertical="center"/>
    </xf>
    <xf numFmtId="164" fontId="6" fillId="0" borderId="4" xfId="3" applyFont="1" applyBorder="1" applyAlignment="1">
      <alignment horizontal="center" vertical="center" wrapText="1"/>
    </xf>
    <xf numFmtId="164" fontId="6" fillId="0" borderId="7" xfId="3" applyFont="1" applyBorder="1" applyAlignment="1">
      <alignment horizontal="center" vertical="center" wrapText="1"/>
    </xf>
    <xf numFmtId="1" fontId="6" fillId="0" borderId="5" xfId="3" applyNumberFormat="1" applyFont="1" applyBorder="1" applyAlignment="1">
      <alignment horizontal="center" vertical="center" wrapText="1"/>
    </xf>
    <xf numFmtId="1" fontId="6" fillId="0" borderId="6" xfId="3" applyNumberFormat="1" applyFont="1" applyBorder="1" applyAlignment="1">
      <alignment horizontal="center" vertical="center" wrapText="1"/>
    </xf>
    <xf numFmtId="164" fontId="6" fillId="0" borderId="0" xfId="3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1" fontId="6" fillId="0" borderId="4" xfId="3" applyNumberFormat="1" applyFont="1" applyBorder="1" applyAlignment="1">
      <alignment horizontal="center" vertical="center" wrapText="1"/>
    </xf>
    <xf numFmtId="1" fontId="6" fillId="0" borderId="7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5D025596-FD97-49D4-9F7B-C24ACBE0106E}"/>
    <cellStyle name="Excel Built-in Normal 1" xfId="3" xr:uid="{33AE5B2D-12BA-4509-90E5-3D09BB7A5613}"/>
    <cellStyle name="Normal" xfId="0" builtinId="0"/>
    <cellStyle name="Normal 6" xfId="2" xr:uid="{8E1DE09E-2A9C-4584-9814-67BB40F586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8CA30-4E4B-4781-819B-F98839263C8D}">
  <dimension ref="A1:R41"/>
  <sheetViews>
    <sheetView tabSelected="1" zoomScale="70" zoomScaleNormal="70" workbookViewId="0">
      <pane ySplit="3" topLeftCell="A4" activePane="bottomLeft" state="frozen"/>
      <selection pane="bottomLeft" activeCell="K41" sqref="K41"/>
    </sheetView>
  </sheetViews>
  <sheetFormatPr defaultColWidth="8.88671875" defaultRowHeight="13.8" x14ac:dyDescent="0.25"/>
  <cols>
    <col min="1" max="1" width="8.88671875" style="16"/>
    <col min="2" max="2" width="12.33203125" style="16" bestFit="1" customWidth="1"/>
    <col min="3" max="3" width="40.88671875" style="16" customWidth="1"/>
    <col min="4" max="4" width="13" style="32" customWidth="1"/>
    <col min="5" max="5" width="15.33203125" style="16" customWidth="1"/>
    <col min="6" max="6" width="17.5546875" style="33" customWidth="1"/>
    <col min="7" max="7" width="20.6640625" style="33" customWidth="1"/>
    <col min="8" max="11" width="21" style="33" customWidth="1"/>
    <col min="12" max="13" width="22.109375" style="33" customWidth="1"/>
    <col min="14" max="14" width="17" style="36" customWidth="1"/>
    <col min="15" max="15" width="18.33203125" style="36" customWidth="1"/>
    <col min="16" max="16" width="10.21875" style="16" bestFit="1" customWidth="1"/>
    <col min="17" max="17" width="9.44140625" style="16" bestFit="1" customWidth="1"/>
    <col min="18" max="16384" width="8.88671875" style="16"/>
  </cols>
  <sheetData>
    <row r="1" spans="1:18" s="1" customFormat="1" ht="63.6" customHeight="1" thickBot="1" x14ac:dyDescent="0.3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50"/>
    </row>
    <row r="2" spans="1:18" s="2" customFormat="1" ht="13.95" customHeight="1" x14ac:dyDescent="0.25">
      <c r="A2" s="43" t="s">
        <v>1</v>
      </c>
      <c r="B2" s="43" t="s">
        <v>2</v>
      </c>
      <c r="C2" s="43" t="s">
        <v>3</v>
      </c>
      <c r="D2" s="51" t="s">
        <v>4</v>
      </c>
      <c r="E2" s="43" t="s">
        <v>5</v>
      </c>
      <c r="F2" s="43" t="s">
        <v>6</v>
      </c>
      <c r="G2" s="43" t="s">
        <v>7</v>
      </c>
      <c r="H2" s="43" t="s">
        <v>8</v>
      </c>
      <c r="I2" s="43" t="s">
        <v>9</v>
      </c>
      <c r="J2" s="43" t="s">
        <v>10</v>
      </c>
      <c r="K2" s="43" t="s">
        <v>11</v>
      </c>
      <c r="L2" s="43" t="s">
        <v>12</v>
      </c>
      <c r="M2" s="43" t="s">
        <v>13</v>
      </c>
      <c r="N2" s="45" t="s">
        <v>14</v>
      </c>
      <c r="O2" s="46"/>
    </row>
    <row r="3" spans="1:18" s="2" customFormat="1" ht="64.2" customHeight="1" x14ac:dyDescent="0.25">
      <c r="A3" s="44"/>
      <c r="B3" s="44"/>
      <c r="C3" s="44"/>
      <c r="D3" s="52"/>
      <c r="E3" s="44"/>
      <c r="F3" s="44"/>
      <c r="G3" s="44"/>
      <c r="H3" s="44"/>
      <c r="I3" s="44"/>
      <c r="J3" s="44"/>
      <c r="K3" s="44"/>
      <c r="L3" s="44"/>
      <c r="M3" s="44"/>
      <c r="N3" s="3" t="s">
        <v>15</v>
      </c>
      <c r="O3" s="3" t="s">
        <v>16</v>
      </c>
      <c r="R3" s="47"/>
    </row>
    <row r="4" spans="1:18" ht="19.95" customHeight="1" x14ac:dyDescent="0.3">
      <c r="A4" s="4">
        <v>1</v>
      </c>
      <c r="B4" s="5" t="s">
        <v>17</v>
      </c>
      <c r="C4" s="6" t="s">
        <v>18</v>
      </c>
      <c r="D4" s="7">
        <v>1</v>
      </c>
      <c r="E4" s="8" t="s">
        <v>19</v>
      </c>
      <c r="F4" s="9">
        <v>251.018</v>
      </c>
      <c r="G4" s="10">
        <v>10.435</v>
      </c>
      <c r="H4" s="10">
        <v>18.234999999999999</v>
      </c>
      <c r="I4" s="10">
        <v>23.353000000000009</v>
      </c>
      <c r="J4" s="10">
        <v>303.041</v>
      </c>
      <c r="K4" s="11">
        <v>18.226750590382423</v>
      </c>
      <c r="L4" s="12">
        <v>321.26775059038243</v>
      </c>
      <c r="M4" s="12">
        <v>401.85540959182708</v>
      </c>
      <c r="N4" s="13">
        <v>2</v>
      </c>
      <c r="O4" s="14">
        <v>1</v>
      </c>
      <c r="P4" s="15"/>
      <c r="R4" s="47"/>
    </row>
    <row r="5" spans="1:18" ht="19.95" customHeight="1" x14ac:dyDescent="0.3">
      <c r="A5" s="4">
        <v>2</v>
      </c>
      <c r="B5" s="5" t="s">
        <v>20</v>
      </c>
      <c r="C5" s="6" t="s">
        <v>18</v>
      </c>
      <c r="D5" s="7">
        <v>2</v>
      </c>
      <c r="E5" s="8" t="s">
        <v>19</v>
      </c>
      <c r="F5" s="9">
        <v>251.018</v>
      </c>
      <c r="G5" s="10">
        <v>10.435</v>
      </c>
      <c r="H5" s="10">
        <v>18.234999999999999</v>
      </c>
      <c r="I5" s="10">
        <v>23.353000000000009</v>
      </c>
      <c r="J5" s="10">
        <v>303.041</v>
      </c>
      <c r="K5" s="11">
        <v>18.226750590382423</v>
      </c>
      <c r="L5" s="12">
        <v>321.26775059038243</v>
      </c>
      <c r="M5" s="12">
        <v>357.8834095918271</v>
      </c>
      <c r="N5" s="13">
        <v>2</v>
      </c>
      <c r="O5" s="14">
        <v>1</v>
      </c>
      <c r="P5" s="15"/>
    </row>
    <row r="6" spans="1:18" ht="19.95" customHeight="1" x14ac:dyDescent="0.3">
      <c r="A6" s="4">
        <v>3</v>
      </c>
      <c r="B6" s="5" t="s">
        <v>21</v>
      </c>
      <c r="C6" s="6" t="s">
        <v>18</v>
      </c>
      <c r="D6" s="7">
        <v>3</v>
      </c>
      <c r="E6" s="8" t="s">
        <v>19</v>
      </c>
      <c r="F6" s="9">
        <v>251.018</v>
      </c>
      <c r="G6" s="10">
        <v>10.435</v>
      </c>
      <c r="H6" s="10">
        <v>18.234999999999999</v>
      </c>
      <c r="I6" s="10">
        <v>23.353000000000009</v>
      </c>
      <c r="J6" s="10">
        <v>303.041</v>
      </c>
      <c r="K6" s="11">
        <v>18.226750590382423</v>
      </c>
      <c r="L6" s="12">
        <v>321.26775059038243</v>
      </c>
      <c r="M6" s="12">
        <v>359.9894095918271</v>
      </c>
      <c r="N6" s="13">
        <v>2</v>
      </c>
      <c r="O6" s="14">
        <v>1</v>
      </c>
      <c r="P6" s="15"/>
    </row>
    <row r="7" spans="1:18" ht="19.95" customHeight="1" x14ac:dyDescent="0.3">
      <c r="A7" s="4">
        <v>4</v>
      </c>
      <c r="B7" s="5" t="s">
        <v>22</v>
      </c>
      <c r="C7" s="6" t="s">
        <v>18</v>
      </c>
      <c r="D7" s="7">
        <v>4</v>
      </c>
      <c r="E7" s="8" t="s">
        <v>19</v>
      </c>
      <c r="F7" s="9">
        <v>251.018</v>
      </c>
      <c r="G7" s="10">
        <v>10.435</v>
      </c>
      <c r="H7" s="10">
        <v>18.234999999999999</v>
      </c>
      <c r="I7" s="10">
        <v>23.353000000000009</v>
      </c>
      <c r="J7" s="10">
        <v>303.041</v>
      </c>
      <c r="K7" s="11">
        <v>18.226750590382423</v>
      </c>
      <c r="L7" s="12">
        <v>321.26775059038243</v>
      </c>
      <c r="M7" s="12">
        <v>362.07440959182708</v>
      </c>
      <c r="N7" s="13">
        <v>2</v>
      </c>
      <c r="O7" s="14">
        <v>1</v>
      </c>
      <c r="P7" s="15"/>
    </row>
    <row r="8" spans="1:18" s="18" customFormat="1" ht="19.95" customHeight="1" x14ac:dyDescent="0.3">
      <c r="A8" s="17">
        <v>5</v>
      </c>
      <c r="B8" s="5" t="s">
        <v>23</v>
      </c>
      <c r="C8" s="6" t="s">
        <v>18</v>
      </c>
      <c r="D8" s="7">
        <v>5</v>
      </c>
      <c r="E8" s="8" t="s">
        <v>19</v>
      </c>
      <c r="F8" s="9">
        <v>251.018</v>
      </c>
      <c r="G8" s="10">
        <v>10.435</v>
      </c>
      <c r="H8" s="10">
        <v>18.234999999999999</v>
      </c>
      <c r="I8" s="10">
        <v>23.353000000000009</v>
      </c>
      <c r="J8" s="10">
        <v>303.041</v>
      </c>
      <c r="K8" s="11">
        <v>18.226750590382423</v>
      </c>
      <c r="L8" s="12">
        <v>321.26775059038243</v>
      </c>
      <c r="M8" s="12">
        <v>492.79040959182703</v>
      </c>
      <c r="N8" s="13">
        <v>2</v>
      </c>
      <c r="O8" s="14">
        <v>1</v>
      </c>
      <c r="P8" s="15"/>
      <c r="Q8" s="16"/>
    </row>
    <row r="9" spans="1:18" ht="19.95" customHeight="1" x14ac:dyDescent="0.3">
      <c r="A9" s="4">
        <v>6</v>
      </c>
      <c r="B9" s="5" t="s">
        <v>24</v>
      </c>
      <c r="C9" s="6" t="s">
        <v>18</v>
      </c>
      <c r="D9" s="7">
        <v>6</v>
      </c>
      <c r="E9" s="8" t="s">
        <v>19</v>
      </c>
      <c r="F9" s="9">
        <v>251.018</v>
      </c>
      <c r="G9" s="10">
        <v>10.435</v>
      </c>
      <c r="H9" s="10">
        <v>18.234999999999999</v>
      </c>
      <c r="I9" s="10">
        <v>23.353000000000009</v>
      </c>
      <c r="J9" s="10">
        <v>303.041</v>
      </c>
      <c r="K9" s="11">
        <v>18.226750590382423</v>
      </c>
      <c r="L9" s="12">
        <v>321.26775059038243</v>
      </c>
      <c r="M9" s="12">
        <v>360.41940959182705</v>
      </c>
      <c r="N9" s="13">
        <v>2</v>
      </c>
      <c r="O9" s="14">
        <v>1</v>
      </c>
      <c r="P9" s="15"/>
    </row>
    <row r="10" spans="1:18" ht="19.95" customHeight="1" x14ac:dyDescent="0.3">
      <c r="A10" s="4">
        <v>7</v>
      </c>
      <c r="B10" s="5" t="s">
        <v>25</v>
      </c>
      <c r="C10" s="6" t="s">
        <v>18</v>
      </c>
      <c r="D10" s="7">
        <v>7</v>
      </c>
      <c r="E10" s="8" t="s">
        <v>19</v>
      </c>
      <c r="F10" s="9">
        <v>251.018</v>
      </c>
      <c r="G10" s="10">
        <v>10.435</v>
      </c>
      <c r="H10" s="10">
        <v>18.234999999999999</v>
      </c>
      <c r="I10" s="10">
        <v>23.353000000000009</v>
      </c>
      <c r="J10" s="10">
        <v>303.041</v>
      </c>
      <c r="K10" s="11">
        <v>18.226750590382423</v>
      </c>
      <c r="L10" s="12">
        <v>321.26775059038243</v>
      </c>
      <c r="M10" s="12">
        <v>337.0324095918271</v>
      </c>
      <c r="N10" s="13">
        <v>2</v>
      </c>
      <c r="O10" s="14">
        <v>1</v>
      </c>
      <c r="P10" s="15"/>
    </row>
    <row r="11" spans="1:18" ht="19.95" customHeight="1" x14ac:dyDescent="0.3">
      <c r="A11" s="4">
        <v>8</v>
      </c>
      <c r="B11" s="5" t="s">
        <v>26</v>
      </c>
      <c r="C11" s="6" t="s">
        <v>18</v>
      </c>
      <c r="D11" s="7" t="s">
        <v>27</v>
      </c>
      <c r="E11" s="8" t="s">
        <v>19</v>
      </c>
      <c r="F11" s="9">
        <v>251.018</v>
      </c>
      <c r="G11" s="10">
        <v>10.435</v>
      </c>
      <c r="H11" s="10">
        <v>18.234999999999999</v>
      </c>
      <c r="I11" s="10">
        <v>23.353000000000009</v>
      </c>
      <c r="J11" s="10">
        <v>303.041</v>
      </c>
      <c r="K11" s="11">
        <v>18.226750590382423</v>
      </c>
      <c r="L11" s="12">
        <v>321.26775059038243</v>
      </c>
      <c r="M11" s="12">
        <v>336.91440959182705</v>
      </c>
      <c r="N11" s="13">
        <v>2</v>
      </c>
      <c r="O11" s="14">
        <v>1</v>
      </c>
      <c r="P11" s="15"/>
    </row>
    <row r="12" spans="1:18" ht="19.95" customHeight="1" x14ac:dyDescent="0.3">
      <c r="A12" s="4">
        <v>9</v>
      </c>
      <c r="B12" s="5" t="s">
        <v>28</v>
      </c>
      <c r="C12" s="6" t="s">
        <v>18</v>
      </c>
      <c r="D12" s="7">
        <v>9</v>
      </c>
      <c r="E12" s="8" t="s">
        <v>19</v>
      </c>
      <c r="F12" s="9">
        <v>251.018</v>
      </c>
      <c r="G12" s="10">
        <v>10.435</v>
      </c>
      <c r="H12" s="10">
        <v>18.234999999999999</v>
      </c>
      <c r="I12" s="10">
        <v>23.353000000000009</v>
      </c>
      <c r="J12" s="10">
        <v>303.041</v>
      </c>
      <c r="K12" s="11">
        <v>18.226750590382423</v>
      </c>
      <c r="L12" s="12">
        <v>321.26775059038243</v>
      </c>
      <c r="M12" s="12">
        <v>337.12840959182705</v>
      </c>
      <c r="N12" s="13">
        <v>2</v>
      </c>
      <c r="O12" s="14">
        <v>1</v>
      </c>
      <c r="P12" s="15"/>
    </row>
    <row r="13" spans="1:18" ht="19.95" customHeight="1" x14ac:dyDescent="0.3">
      <c r="A13" s="4">
        <v>10</v>
      </c>
      <c r="B13" s="5" t="s">
        <v>29</v>
      </c>
      <c r="C13" s="6" t="s">
        <v>18</v>
      </c>
      <c r="D13" s="7">
        <v>10</v>
      </c>
      <c r="E13" s="8" t="s">
        <v>19</v>
      </c>
      <c r="F13" s="9">
        <v>251.018</v>
      </c>
      <c r="G13" s="10">
        <v>10.435</v>
      </c>
      <c r="H13" s="10">
        <v>18.234999999999999</v>
      </c>
      <c r="I13" s="10">
        <v>23.353000000000009</v>
      </c>
      <c r="J13" s="10">
        <v>303.041</v>
      </c>
      <c r="K13" s="11">
        <v>18.226750590382423</v>
      </c>
      <c r="L13" s="12">
        <v>321.26775059038243</v>
      </c>
      <c r="M13" s="12">
        <v>337.35540959182708</v>
      </c>
      <c r="N13" s="13">
        <v>2</v>
      </c>
      <c r="O13" s="14">
        <v>1</v>
      </c>
      <c r="P13" s="15"/>
    </row>
    <row r="14" spans="1:18" ht="19.95" customHeight="1" x14ac:dyDescent="0.3">
      <c r="A14" s="4">
        <v>11</v>
      </c>
      <c r="B14" s="5" t="s">
        <v>30</v>
      </c>
      <c r="C14" s="6" t="s">
        <v>18</v>
      </c>
      <c r="D14" s="7">
        <v>11</v>
      </c>
      <c r="E14" s="8" t="s">
        <v>19</v>
      </c>
      <c r="F14" s="9">
        <v>251.018</v>
      </c>
      <c r="G14" s="10">
        <v>10.435</v>
      </c>
      <c r="H14" s="10">
        <v>18.234999999999999</v>
      </c>
      <c r="I14" s="10">
        <v>23.353000000000009</v>
      </c>
      <c r="J14" s="10">
        <v>303.041</v>
      </c>
      <c r="K14" s="11">
        <v>18.226750590382423</v>
      </c>
      <c r="L14" s="12">
        <v>321.26775059038243</v>
      </c>
      <c r="M14" s="12">
        <v>337.58240959182706</v>
      </c>
      <c r="N14" s="13">
        <v>2</v>
      </c>
      <c r="O14" s="14">
        <v>1</v>
      </c>
      <c r="P14" s="15"/>
    </row>
    <row r="15" spans="1:18" ht="19.95" customHeight="1" x14ac:dyDescent="0.3">
      <c r="A15" s="4">
        <v>12</v>
      </c>
      <c r="B15" s="5" t="s">
        <v>31</v>
      </c>
      <c r="C15" s="6" t="s">
        <v>18</v>
      </c>
      <c r="D15" s="7">
        <v>12</v>
      </c>
      <c r="E15" s="8" t="s">
        <v>19</v>
      </c>
      <c r="F15" s="9">
        <v>251.018</v>
      </c>
      <c r="G15" s="10">
        <v>10.435</v>
      </c>
      <c r="H15" s="10">
        <v>18.234999999999999</v>
      </c>
      <c r="I15" s="10">
        <v>23.353000000000009</v>
      </c>
      <c r="J15" s="10">
        <v>303.041</v>
      </c>
      <c r="K15" s="11">
        <v>18.226750590382423</v>
      </c>
      <c r="L15" s="12">
        <v>321.26775059038243</v>
      </c>
      <c r="M15" s="12">
        <v>337.80940959182703</v>
      </c>
      <c r="N15" s="13">
        <v>2</v>
      </c>
      <c r="O15" s="14">
        <v>1</v>
      </c>
      <c r="P15" s="15"/>
    </row>
    <row r="16" spans="1:18" ht="19.95" customHeight="1" x14ac:dyDescent="0.3">
      <c r="A16" s="4">
        <v>13</v>
      </c>
      <c r="B16" s="5" t="s">
        <v>32</v>
      </c>
      <c r="C16" s="6" t="s">
        <v>18</v>
      </c>
      <c r="D16" s="7" t="s">
        <v>33</v>
      </c>
      <c r="E16" s="8" t="s">
        <v>19</v>
      </c>
      <c r="F16" s="9">
        <v>251.018</v>
      </c>
      <c r="G16" s="10">
        <v>10.435</v>
      </c>
      <c r="H16" s="10">
        <v>18.234999999999999</v>
      </c>
      <c r="I16" s="10">
        <v>23.353000000000009</v>
      </c>
      <c r="J16" s="10">
        <v>303.041</v>
      </c>
      <c r="K16" s="11">
        <v>18.226750590382423</v>
      </c>
      <c r="L16" s="12">
        <v>321.26775059038243</v>
      </c>
      <c r="M16" s="12">
        <v>336.00240959182707</v>
      </c>
      <c r="N16" s="13">
        <v>2</v>
      </c>
      <c r="O16" s="14">
        <v>1</v>
      </c>
      <c r="P16" s="15"/>
    </row>
    <row r="17" spans="1:16" ht="19.95" customHeight="1" x14ac:dyDescent="0.3">
      <c r="A17" s="4">
        <v>14</v>
      </c>
      <c r="B17" s="5" t="s">
        <v>34</v>
      </c>
      <c r="C17" s="6" t="s">
        <v>18</v>
      </c>
      <c r="D17" s="19">
        <v>14</v>
      </c>
      <c r="E17" s="8" t="s">
        <v>19</v>
      </c>
      <c r="F17" s="9">
        <v>248.41099999999997</v>
      </c>
      <c r="G17" s="10">
        <v>10.316000000000001</v>
      </c>
      <c r="H17" s="10">
        <v>20.433</v>
      </c>
      <c r="I17" s="10">
        <v>22.329000000000001</v>
      </c>
      <c r="J17" s="10">
        <v>301.48899999999998</v>
      </c>
      <c r="K17" s="11">
        <v>18.133403759701842</v>
      </c>
      <c r="L17" s="12">
        <v>319.6224037597018</v>
      </c>
      <c r="M17" s="12">
        <v>346.67812759141617</v>
      </c>
      <c r="N17" s="13">
        <v>2</v>
      </c>
      <c r="O17" s="14">
        <v>1</v>
      </c>
      <c r="P17" s="15"/>
    </row>
    <row r="18" spans="1:16" ht="19.95" customHeight="1" x14ac:dyDescent="0.3">
      <c r="A18" s="4">
        <v>15</v>
      </c>
      <c r="B18" s="5" t="s">
        <v>35</v>
      </c>
      <c r="C18" s="6" t="s">
        <v>18</v>
      </c>
      <c r="D18" s="19">
        <v>15</v>
      </c>
      <c r="E18" s="8" t="s">
        <v>19</v>
      </c>
      <c r="F18" s="9">
        <v>251.90199999999999</v>
      </c>
      <c r="G18" s="10">
        <v>10.879</v>
      </c>
      <c r="H18" s="10">
        <v>20.678000000000001</v>
      </c>
      <c r="I18" s="10">
        <v>23.425000000000004</v>
      </c>
      <c r="J18" s="10">
        <v>306.88400000000001</v>
      </c>
      <c r="K18" s="11">
        <v>18.457892259393681</v>
      </c>
      <c r="L18" s="12">
        <v>325.34189225939372</v>
      </c>
      <c r="M18" s="12">
        <v>361.12846740598883</v>
      </c>
      <c r="N18" s="13">
        <v>2</v>
      </c>
      <c r="O18" s="14">
        <v>1</v>
      </c>
      <c r="P18" s="15"/>
    </row>
    <row r="19" spans="1:16" ht="19.95" customHeight="1" x14ac:dyDescent="0.3">
      <c r="A19" s="4">
        <v>16</v>
      </c>
      <c r="B19" s="5" t="s">
        <v>36</v>
      </c>
      <c r="C19" s="6" t="s">
        <v>18</v>
      </c>
      <c r="D19" s="19">
        <v>16</v>
      </c>
      <c r="E19" s="8" t="s">
        <v>19</v>
      </c>
      <c r="F19" s="9">
        <v>251.572</v>
      </c>
      <c r="G19" s="10">
        <v>10.906000000000001</v>
      </c>
      <c r="H19" s="10">
        <v>20.074999999999999</v>
      </c>
      <c r="I19" s="10">
        <v>23.14500000000001</v>
      </c>
      <c r="J19" s="10">
        <v>305.69799999999998</v>
      </c>
      <c r="K19" s="11">
        <v>18.386558920999885</v>
      </c>
      <c r="L19" s="12">
        <v>324.08455892099988</v>
      </c>
      <c r="M19" s="12">
        <v>335.9998575783552</v>
      </c>
      <c r="N19" s="13">
        <v>2</v>
      </c>
      <c r="O19" s="14">
        <v>1</v>
      </c>
      <c r="P19" s="15"/>
    </row>
    <row r="20" spans="1:16" ht="19.95" customHeight="1" x14ac:dyDescent="0.3">
      <c r="A20" s="4">
        <v>17</v>
      </c>
      <c r="B20" s="5" t="s">
        <v>37</v>
      </c>
      <c r="C20" s="6" t="s">
        <v>18</v>
      </c>
      <c r="D20" s="19" t="s">
        <v>38</v>
      </c>
      <c r="E20" s="8" t="s">
        <v>19</v>
      </c>
      <c r="F20" s="9">
        <v>243.38299999999998</v>
      </c>
      <c r="G20" s="10">
        <v>10.645</v>
      </c>
      <c r="H20" s="10">
        <v>19.645</v>
      </c>
      <c r="I20" s="10">
        <v>23.25</v>
      </c>
      <c r="J20" s="10">
        <v>296.923</v>
      </c>
      <c r="K20" s="11">
        <v>17.858776421501116</v>
      </c>
      <c r="L20" s="12">
        <v>314.78177642150109</v>
      </c>
      <c r="M20" s="12">
        <v>331.93977474742383</v>
      </c>
      <c r="N20" s="13">
        <v>2</v>
      </c>
      <c r="O20" s="14">
        <v>1</v>
      </c>
      <c r="P20" s="15"/>
    </row>
    <row r="21" spans="1:16" ht="19.95" customHeight="1" x14ac:dyDescent="0.3">
      <c r="A21" s="4">
        <v>18</v>
      </c>
      <c r="B21" s="5" t="s">
        <v>39</v>
      </c>
      <c r="C21" s="6" t="s">
        <v>18</v>
      </c>
      <c r="D21" s="19">
        <v>18</v>
      </c>
      <c r="E21" s="8" t="s">
        <v>19</v>
      </c>
      <c r="F21" s="9">
        <v>250.53999999999996</v>
      </c>
      <c r="G21" s="10">
        <v>10.435</v>
      </c>
      <c r="H21" s="10">
        <v>18.234999999999999</v>
      </c>
      <c r="I21" s="10">
        <v>23.966000000000001</v>
      </c>
      <c r="J21" s="10">
        <v>303.17599999999999</v>
      </c>
      <c r="K21" s="11">
        <v>18.234870321143944</v>
      </c>
      <c r="L21" s="12">
        <v>321.41087032114393</v>
      </c>
      <c r="M21" s="12">
        <v>354.25914932768751</v>
      </c>
      <c r="N21" s="13">
        <v>2</v>
      </c>
      <c r="O21" s="14">
        <v>1</v>
      </c>
      <c r="P21" s="15"/>
    </row>
    <row r="22" spans="1:16" ht="19.95" customHeight="1" x14ac:dyDescent="0.3">
      <c r="A22" s="4">
        <v>19</v>
      </c>
      <c r="B22" s="5" t="s">
        <v>40</v>
      </c>
      <c r="C22" s="6" t="s">
        <v>18</v>
      </c>
      <c r="D22" s="19">
        <v>19</v>
      </c>
      <c r="E22" s="8" t="s">
        <v>19</v>
      </c>
      <c r="F22" s="9">
        <v>250.53999999999996</v>
      </c>
      <c r="G22" s="10">
        <v>10.435</v>
      </c>
      <c r="H22" s="10">
        <v>18.234999999999999</v>
      </c>
      <c r="I22" s="10">
        <v>23.966000000000001</v>
      </c>
      <c r="J22" s="10">
        <v>303.17599999999999</v>
      </c>
      <c r="K22" s="11">
        <v>18.234870321143944</v>
      </c>
      <c r="L22" s="12">
        <v>321.41087032114393</v>
      </c>
      <c r="M22" s="12">
        <v>447.77014932768748</v>
      </c>
      <c r="N22" s="13">
        <v>2</v>
      </c>
      <c r="O22" s="14">
        <v>1</v>
      </c>
      <c r="P22" s="15"/>
    </row>
    <row r="23" spans="1:16" ht="19.95" customHeight="1" x14ac:dyDescent="0.3">
      <c r="A23" s="4">
        <v>20</v>
      </c>
      <c r="B23" s="5" t="s">
        <v>41</v>
      </c>
      <c r="C23" s="6" t="s">
        <v>18</v>
      </c>
      <c r="D23" s="19">
        <v>20</v>
      </c>
      <c r="E23" s="8" t="s">
        <v>19</v>
      </c>
      <c r="F23" s="9">
        <v>250.54</v>
      </c>
      <c r="G23" s="10">
        <v>10.435</v>
      </c>
      <c r="H23" s="10">
        <v>18.234999999999999</v>
      </c>
      <c r="I23" s="10">
        <v>23.966000000000001</v>
      </c>
      <c r="J23" s="10">
        <v>303.17599999999999</v>
      </c>
      <c r="K23" s="11">
        <v>18.234870321143902</v>
      </c>
      <c r="L23" s="12">
        <v>321.41087032114399</v>
      </c>
      <c r="M23" s="12">
        <v>403.86714932768757</v>
      </c>
      <c r="N23" s="13">
        <v>2</v>
      </c>
      <c r="O23" s="14">
        <v>1</v>
      </c>
      <c r="P23" s="15"/>
    </row>
    <row r="24" spans="1:16" ht="19.95" customHeight="1" x14ac:dyDescent="0.25">
      <c r="A24" s="20"/>
      <c r="B24" s="20"/>
      <c r="C24" s="20"/>
      <c r="D24" s="4"/>
      <c r="E24" s="20"/>
      <c r="F24" s="21">
        <v>5010.1220000000003</v>
      </c>
      <c r="G24" s="21">
        <v>209.70600000000002</v>
      </c>
      <c r="H24" s="21">
        <v>372.59100000000007</v>
      </c>
      <c r="I24" s="21">
        <v>467.63600000000019</v>
      </c>
      <c r="J24" s="21">
        <v>6060.0550000000021</v>
      </c>
      <c r="K24" s="21">
        <v>364.48899999999992</v>
      </c>
      <c r="L24" s="21">
        <v>6424.5440000000026</v>
      </c>
      <c r="M24" s="21">
        <v>7276.48</v>
      </c>
      <c r="N24" s="22">
        <v>40</v>
      </c>
      <c r="O24" s="22">
        <v>20</v>
      </c>
      <c r="P24" s="15"/>
    </row>
    <row r="25" spans="1:16" ht="19.95" customHeight="1" x14ac:dyDescent="0.25">
      <c r="A25" s="23"/>
      <c r="B25" s="23"/>
      <c r="C25" s="37" t="s">
        <v>42</v>
      </c>
      <c r="D25" s="38"/>
      <c r="E25" s="38"/>
      <c r="F25" s="38"/>
      <c r="G25" s="38"/>
      <c r="H25" s="38"/>
      <c r="I25" s="38"/>
      <c r="J25" s="38"/>
      <c r="K25" s="39"/>
      <c r="L25" s="21">
        <v>6424.5440000000026</v>
      </c>
      <c r="M25" s="21">
        <v>7276.4799999999987</v>
      </c>
      <c r="N25" s="22"/>
      <c r="O25" s="22"/>
    </row>
    <row r="26" spans="1:16" ht="19.95" customHeight="1" x14ac:dyDescent="0.25">
      <c r="A26" s="37" t="s">
        <v>43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9"/>
      <c r="M26" s="21">
        <v>813.52</v>
      </c>
      <c r="N26" s="22"/>
      <c r="O26" s="22"/>
    </row>
    <row r="27" spans="1:16" ht="19.95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9"/>
      <c r="L27" s="21" t="s">
        <v>44</v>
      </c>
      <c r="M27" s="21"/>
      <c r="N27" s="22"/>
      <c r="O27" s="22">
        <v>2</v>
      </c>
    </row>
    <row r="28" spans="1:16" ht="19.95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6" t="s">
        <v>45</v>
      </c>
      <c r="M28" s="21"/>
      <c r="N28" s="22"/>
      <c r="O28" s="22">
        <v>6</v>
      </c>
    </row>
    <row r="29" spans="1:16" ht="19.95" customHeight="1" x14ac:dyDescent="0.25">
      <c r="A29" s="37" t="s">
        <v>46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9"/>
      <c r="M29" s="21">
        <v>8090</v>
      </c>
      <c r="N29" s="22">
        <v>40</v>
      </c>
      <c r="O29" s="22">
        <v>28</v>
      </c>
    </row>
    <row r="30" spans="1:16" ht="19.95" customHeight="1" x14ac:dyDescent="0.3">
      <c r="A30" s="4"/>
      <c r="B30" s="4"/>
      <c r="C30" s="6"/>
      <c r="D30" s="27"/>
      <c r="E30" s="28"/>
      <c r="F30" s="9"/>
      <c r="G30" s="29"/>
      <c r="H30" s="10"/>
      <c r="I30" s="10"/>
      <c r="J30" s="10"/>
      <c r="K30" s="11"/>
      <c r="L30" s="30" t="s">
        <v>47</v>
      </c>
      <c r="M30" s="12"/>
      <c r="N30" s="40">
        <v>68</v>
      </c>
      <c r="O30" s="41"/>
    </row>
    <row r="31" spans="1:16" ht="19.95" customHeight="1" x14ac:dyDescent="0.3">
      <c r="A31" s="4"/>
      <c r="B31" s="4"/>
      <c r="C31" s="6"/>
      <c r="D31" s="27"/>
      <c r="E31" s="28"/>
      <c r="F31" s="9"/>
      <c r="G31" s="29"/>
      <c r="H31" s="10"/>
      <c r="I31" s="10"/>
      <c r="J31" s="10"/>
      <c r="K31" s="11"/>
      <c r="L31" s="12"/>
      <c r="M31" s="12"/>
      <c r="N31" s="31"/>
      <c r="O31" s="14"/>
    </row>
    <row r="32" spans="1:16" ht="19.95" customHeight="1" x14ac:dyDescent="0.3">
      <c r="A32" s="4"/>
      <c r="B32" s="4"/>
      <c r="C32" s="6"/>
      <c r="D32" s="27"/>
      <c r="E32" s="28"/>
      <c r="F32" s="9"/>
      <c r="G32" s="29"/>
      <c r="H32" s="10"/>
      <c r="I32" s="10"/>
      <c r="J32" s="10"/>
      <c r="K32" s="11"/>
      <c r="L32" s="12"/>
      <c r="M32" s="12"/>
      <c r="N32" s="31"/>
      <c r="O32" s="14"/>
    </row>
    <row r="33" spans="1:16" ht="19.95" customHeight="1" x14ac:dyDescent="0.3">
      <c r="A33" s="4"/>
      <c r="B33" s="4"/>
      <c r="C33" s="6"/>
      <c r="D33" s="27"/>
      <c r="E33" s="28"/>
      <c r="F33" s="9"/>
      <c r="G33" s="29"/>
      <c r="H33" s="10"/>
      <c r="I33" s="10"/>
      <c r="J33" s="10"/>
      <c r="K33" s="11"/>
      <c r="L33" s="12"/>
      <c r="M33" s="12"/>
      <c r="N33" s="31"/>
      <c r="O33" s="14"/>
    </row>
    <row r="34" spans="1:16" ht="19.95" customHeight="1" x14ac:dyDescent="0.3">
      <c r="A34" s="4"/>
      <c r="B34" s="4"/>
      <c r="C34" s="6"/>
      <c r="D34" s="27"/>
      <c r="E34" s="28"/>
      <c r="F34" s="9"/>
      <c r="G34" s="29"/>
      <c r="H34" s="10"/>
      <c r="I34" s="10"/>
      <c r="J34" s="10"/>
      <c r="K34" s="11"/>
      <c r="L34" s="12"/>
      <c r="M34" s="12"/>
      <c r="N34" s="31"/>
      <c r="O34" s="14"/>
    </row>
    <row r="35" spans="1:16" ht="19.95" customHeight="1" x14ac:dyDescent="0.3">
      <c r="A35" s="4"/>
      <c r="B35" s="4"/>
      <c r="C35" s="42" t="s">
        <v>48</v>
      </c>
      <c r="D35" s="42"/>
      <c r="E35" s="42"/>
      <c r="F35" s="42"/>
      <c r="G35" s="42"/>
      <c r="H35" s="42"/>
      <c r="I35" s="42"/>
      <c r="J35" s="10"/>
      <c r="K35" s="11"/>
      <c r="L35" s="12"/>
      <c r="M35" s="12"/>
      <c r="N35" s="31"/>
      <c r="O35" s="14"/>
    </row>
    <row r="36" spans="1:16" ht="19.95" customHeight="1" x14ac:dyDescent="0.3">
      <c r="A36" s="4"/>
      <c r="B36" s="4"/>
      <c r="C36" s="6"/>
      <c r="D36" s="27"/>
      <c r="E36" s="28"/>
      <c r="F36" s="9"/>
      <c r="G36" s="29"/>
      <c r="H36" s="10"/>
      <c r="I36" s="10"/>
      <c r="J36" s="10"/>
      <c r="K36" s="11"/>
      <c r="L36" s="12"/>
      <c r="M36" s="12"/>
      <c r="N36" s="31"/>
      <c r="O36" s="14"/>
    </row>
    <row r="38" spans="1:16" x14ac:dyDescent="0.25">
      <c r="I38" s="34">
        <f>J23/J24</f>
        <v>5.0028588849441114E-2</v>
      </c>
      <c r="J38" s="34">
        <f>I38*K24</f>
        <v>18.234870321143937</v>
      </c>
      <c r="K38" s="35"/>
      <c r="L38" s="34"/>
      <c r="M38" s="34"/>
      <c r="P38" s="32"/>
    </row>
    <row r="39" spans="1:16" x14ac:dyDescent="0.25">
      <c r="M39" s="34"/>
      <c r="P39" s="32"/>
    </row>
    <row r="41" spans="1:16" x14ac:dyDescent="0.25">
      <c r="N41" s="35"/>
    </row>
  </sheetData>
  <mergeCells count="22">
    <mergeCell ref="N2:O2"/>
    <mergeCell ref="R3:R4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C35:I35"/>
    <mergeCell ref="J2:J3"/>
    <mergeCell ref="K2:K3"/>
    <mergeCell ref="L2:L3"/>
    <mergeCell ref="M2:M3"/>
    <mergeCell ref="C25:K25"/>
    <mergeCell ref="A26:L26"/>
    <mergeCell ref="A27:K27"/>
    <mergeCell ref="A29:L29"/>
    <mergeCell ref="N30:O30"/>
  </mergeCells>
  <printOptions horizontalCentered="1" verticalCentered="1"/>
  <pageMargins left="0.70866141732283472" right="0.70866141732283472" top="0.74803149606299213" bottom="2.3228346456692917" header="0.31496062992125984" footer="0.31496062992125984"/>
  <pageSetup paperSize="8" scale="90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RERA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CG56389</dc:creator>
  <cp:lastModifiedBy>CG56389</cp:lastModifiedBy>
  <dcterms:created xsi:type="dcterms:W3CDTF">2026-02-06T04:45:07Z</dcterms:created>
  <dcterms:modified xsi:type="dcterms:W3CDTF">2026-02-12T04:48:33Z</dcterms:modified>
</cp:coreProperties>
</file>