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urgaprasad\Approvals\DURGAPRASAD APPROVAL FILES\RERA\RERA APPLICATION\TK CHANDRASEKARAN\"/>
    </mc:Choice>
  </mc:AlternateContent>
  <xr:revisionPtr revIDLastSave="0" documentId="13_ncr:1_{AF087167-516D-49BE-8492-FF9A4EFFDF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definedNames>
    <definedName name="_xlnm.Print_Area" localSheetId="0">Sheet1!$A$1:$R$31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" i="3" l="1"/>
  <c r="R20" i="3"/>
  <c r="R22" i="3" s="1"/>
  <c r="Q20" i="3"/>
  <c r="Q22" i="3" s="1"/>
  <c r="K20" i="3"/>
  <c r="I20" i="3"/>
  <c r="G20" i="3"/>
  <c r="F20" i="3"/>
  <c r="J19" i="3"/>
  <c r="M19" i="3" s="1"/>
  <c r="M20" i="3" s="1"/>
  <c r="J18" i="3"/>
  <c r="M18" i="3" s="1"/>
  <c r="J17" i="3"/>
  <c r="M17" i="3" s="1"/>
  <c r="J16" i="3"/>
  <c r="M16" i="3" s="1"/>
  <c r="J15" i="3"/>
  <c r="M15" i="3" s="1"/>
  <c r="J14" i="3"/>
  <c r="M14" i="3" s="1"/>
  <c r="J13" i="3"/>
  <c r="M13" i="3" s="1"/>
  <c r="J12" i="3"/>
  <c r="M12" i="3" s="1"/>
  <c r="J11" i="3"/>
  <c r="M11" i="3" s="1"/>
  <c r="J10" i="3"/>
  <c r="M10" i="3" s="1"/>
  <c r="J9" i="3"/>
  <c r="M9" i="3" s="1"/>
  <c r="J8" i="3"/>
  <c r="M8" i="3" s="1"/>
  <c r="J7" i="3"/>
  <c r="M7" i="3" s="1"/>
  <c r="J6" i="3"/>
  <c r="M6" i="3" s="1"/>
  <c r="J5" i="3"/>
  <c r="M5" i="3" s="1"/>
  <c r="J20" i="3" l="1"/>
</calcChain>
</file>

<file path=xl/sharedStrings.xml><?xml version="1.0" encoding="utf-8"?>
<sst xmlns="http://schemas.openxmlformats.org/spreadsheetml/2006/main" count="61" uniqueCount="48">
  <si>
    <t>Date:</t>
  </si>
  <si>
    <t>SI.No.</t>
  </si>
  <si>
    <t>Block</t>
  </si>
  <si>
    <t>Floor</t>
  </si>
  <si>
    <t>Type</t>
  </si>
  <si>
    <t>Apartment No.</t>
  </si>
  <si>
    <t>(a)
Carpet Area (as per Sec 2(k) of the RERA Act)
(sq.m)</t>
  </si>
  <si>
    <t>(b)
Exclusive
Balcony
(sq.m)</t>
  </si>
  <si>
    <t>(c)
Exclusive Verandah/Utility/ Service/ Open Terrace
(sq.m)</t>
  </si>
  <si>
    <t>(d)
Area of External walls
(sq.m)</t>
  </si>
  <si>
    <t>e = (a + b + c+ d)
Floor area of the apartment
(sq.m)</t>
  </si>
  <si>
    <t>(f)
Proportionate Common Area (sq.m)</t>
  </si>
  <si>
    <t>g = (e + f) Gross Area of the
apartment
(sq.m)</t>
  </si>
  <si>
    <t>(h)
UDS land
Area (sq.m)</t>
  </si>
  <si>
    <t>(i)
Car Parking
(Nos.)</t>
  </si>
  <si>
    <t>Open</t>
  </si>
  <si>
    <r>
      <rPr>
        <b/>
        <sz val="12"/>
        <color rgb="FF3F3F3F"/>
        <rFont val="Calibri"/>
        <family val="1"/>
      </rPr>
      <t xml:space="preserve">Carpet </t>
    </r>
    <r>
      <rPr>
        <b/>
        <sz val="12"/>
        <color rgb="FF3D3D3D"/>
        <rFont val="Calibri"/>
        <family val="1"/>
      </rPr>
      <t>Area Statement</t>
    </r>
  </si>
  <si>
    <r>
      <rPr>
        <sz val="12"/>
        <color rgb="FF282828"/>
        <rFont val="Calibri"/>
        <family val="1"/>
      </rPr>
      <t>3BHK</t>
    </r>
  </si>
  <si>
    <t>Vlsitors Parking</t>
  </si>
  <si>
    <t>Grand Total</t>
  </si>
  <si>
    <r>
      <rPr>
        <b/>
        <sz val="12"/>
        <color rgb="FF313131"/>
        <rFont val="Calibri"/>
        <family val="2"/>
      </rPr>
      <t xml:space="preserve">Total </t>
    </r>
    <r>
      <rPr>
        <b/>
        <sz val="12"/>
        <color rgb="FF333333"/>
        <rFont val="Calibri"/>
        <family val="2"/>
      </rPr>
      <t>Area</t>
    </r>
  </si>
  <si>
    <t>Note:</t>
  </si>
  <si>
    <t>• Carpet Area statement with total UDS for the least extent.</t>
  </si>
  <si>
    <t>• Car parking to be allotted/provided as per the Tamil Nadu Combined Development and Building Rules (TNCDBR), 2019.</t>
  </si>
  <si>
    <t>• If one car parking is required for two apartments, promoter to clearly mention in the carpet area statement as to how car parking will be allotted.</t>
  </si>
  <si>
    <t>• Promoter to clearly mention cover, open and visitor carparking.</t>
  </si>
  <si>
    <t>• Car parking allotted to individual apartment to be shown in the carpet area statement.</t>
  </si>
  <si>
    <t xml:space="preserve">• If any land reserved for future development, an abstract to be shown in the carpet area statement mentioning the UDS for the approved blocks </t>
  </si>
  <si>
    <t xml:space="preserve">   and UDS for the future development.</t>
  </si>
  <si>
    <t>2BHK+STUDY</t>
  </si>
  <si>
    <t>Semi Covered</t>
  </si>
  <si>
    <t>F 101</t>
  </si>
  <si>
    <t>F 102</t>
  </si>
  <si>
    <t>F 103</t>
  </si>
  <si>
    <t>S 201</t>
  </si>
  <si>
    <t>S 202</t>
  </si>
  <si>
    <t>S 203</t>
  </si>
  <si>
    <t xml:space="preserve">T 301 </t>
  </si>
  <si>
    <t>T 302</t>
  </si>
  <si>
    <t>T 303</t>
  </si>
  <si>
    <t>F 401</t>
  </si>
  <si>
    <t>F 402</t>
  </si>
  <si>
    <t>F 403</t>
  </si>
  <si>
    <t>F 501</t>
  </si>
  <si>
    <t>F 502</t>
  </si>
  <si>
    <t>F 503</t>
  </si>
  <si>
    <t>29.01.2026</t>
  </si>
  <si>
    <r>
      <rPr>
        <b/>
        <sz val="12"/>
        <color rgb="FF424242"/>
        <rFont val="Calibri"/>
        <family val="2"/>
      </rPr>
      <t>Site Address:</t>
    </r>
    <r>
      <rPr>
        <sz val="12"/>
        <color rgb="FF424242"/>
        <rFont val="Calibri"/>
        <family val="1"/>
      </rPr>
      <t xml:space="preserve">  DOOR NO -378/26 PART, ARCOT ROAD, KODAMBAKKAM CHENNAI. COMPRISED IN OLD T.S.NO : 73/2, NEW T.S.NO : 73/1 (AS PER DOCUMENT), AND T.S.NO : 73/3 AND 73/4 (AS PER PATTA), BLOCK NO - 29, PULIYUR VILLAGE, EGMORE TALUK WITH IN THE LIMITS OF GREATER CHENNAI CORPORATION.  ZONE - 10,  DIVISION - 112.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</si>
</sst>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Times New Roman"/>
      <charset val="204"/>
    </font>
    <font>
      <sz val="12"/>
      <name val="Calibri"/>
      <family val="2"/>
    </font>
    <font>
      <b/>
      <sz val="12"/>
      <color rgb="FF424242"/>
      <name val="Calibri"/>
      <family val="2"/>
    </font>
    <font>
      <sz val="12"/>
      <color rgb="FF424242"/>
      <name val="Calibri"/>
      <family val="1"/>
    </font>
    <font>
      <sz val="12"/>
      <color rgb="FF424242"/>
      <name val="Calibri"/>
      <family val="2"/>
    </font>
    <font>
      <sz val="12"/>
      <color rgb="FF000000"/>
      <name val="Times New Roman"/>
      <family val="1"/>
    </font>
    <font>
      <b/>
      <sz val="12"/>
      <name val="Calibri"/>
      <family val="2"/>
    </font>
    <font>
      <b/>
      <sz val="12"/>
      <color rgb="FF3F3F3F"/>
      <name val="Calibri"/>
      <family val="1"/>
    </font>
    <font>
      <b/>
      <sz val="12"/>
      <color rgb="FF3D3D3D"/>
      <name val="Calibri"/>
      <family val="1"/>
    </font>
    <font>
      <sz val="12"/>
      <color rgb="FF000000"/>
      <name val="Calibri"/>
      <family val="2"/>
    </font>
    <font>
      <sz val="12"/>
      <color rgb="FF313131"/>
      <name val="Calibri"/>
      <family val="2"/>
    </font>
    <font>
      <sz val="12"/>
      <color rgb="FF1A1A1A"/>
      <name val="Calibri"/>
      <family val="2"/>
    </font>
    <font>
      <sz val="12"/>
      <color rgb="FF1F1F1F"/>
      <name val="Calibri"/>
      <family val="2"/>
    </font>
    <font>
      <sz val="12"/>
      <color rgb="FF282828"/>
      <name val="Calibri"/>
      <family val="1"/>
    </font>
    <font>
      <sz val="12"/>
      <color rgb="FF2F2F2F"/>
      <name val="Calibri"/>
      <family val="1"/>
    </font>
    <font>
      <sz val="12"/>
      <color rgb="FF161616"/>
      <name val="Calibri"/>
      <family val="2"/>
    </font>
    <font>
      <sz val="12"/>
      <color rgb="FF2B2B2B"/>
      <name val="Calibri"/>
      <family val="2"/>
    </font>
    <font>
      <sz val="12"/>
      <color rgb="FF2F2F2F"/>
      <name val="Calibri"/>
      <family val="2"/>
    </font>
    <font>
      <sz val="12"/>
      <color rgb="FF282828"/>
      <name val="Times New Roman"/>
      <family val="1"/>
    </font>
    <font>
      <sz val="12"/>
      <color rgb="FF2B2B2B"/>
      <name val="Times New Roman"/>
      <family val="2"/>
    </font>
    <font>
      <sz val="12"/>
      <color rgb="FF2A2A2A"/>
      <name val="Calibri"/>
      <family val="2"/>
    </font>
    <font>
      <sz val="12"/>
      <color rgb="FF343434"/>
      <name val="Calibri"/>
      <family val="2"/>
    </font>
    <font>
      <sz val="12"/>
      <color rgb="FF363636"/>
      <name val="Calibri"/>
      <family val="2"/>
    </font>
    <font>
      <sz val="12"/>
      <color rgb="FF2D2D2D"/>
      <name val="Calibri"/>
      <family val="1"/>
    </font>
    <font>
      <sz val="12"/>
      <color rgb="FF2D2D2D"/>
      <name val="Calibri"/>
      <family val="2"/>
    </font>
    <font>
      <sz val="12"/>
      <color rgb="FF212121"/>
      <name val="Calibri"/>
      <family val="2"/>
    </font>
    <font>
      <sz val="12"/>
      <color rgb="FF333333"/>
      <name val="Calibri"/>
      <family val="2"/>
    </font>
    <font>
      <b/>
      <sz val="12"/>
      <color rgb="FF313131"/>
      <name val="Calibri"/>
      <family val="2"/>
    </font>
    <font>
      <b/>
      <sz val="12"/>
      <color rgb="FF333333"/>
      <name val="Calibri"/>
      <family val="2"/>
    </font>
    <font>
      <b/>
      <sz val="12"/>
      <color rgb="FF1A1A1A"/>
      <name val="Calibri"/>
      <family val="2"/>
    </font>
    <font>
      <b/>
      <sz val="12"/>
      <color rgb="FF383838"/>
      <name val="Calibri"/>
      <family val="2"/>
    </font>
    <font>
      <b/>
      <sz val="12"/>
      <color rgb="FF2F2F2F"/>
      <name val="Calibri"/>
      <family val="2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3B443F"/>
      </left>
      <right style="thin">
        <color rgb="FF3B443F"/>
      </right>
      <top style="thin">
        <color rgb="FF3B443F"/>
      </top>
      <bottom style="thin">
        <color rgb="FF3B443F"/>
      </bottom>
      <diagonal/>
    </border>
    <border>
      <left style="thin">
        <color rgb="FF3B443F"/>
      </left>
      <right/>
      <top style="thin">
        <color rgb="FF3B443F"/>
      </top>
      <bottom style="thin">
        <color rgb="FF3B443F"/>
      </bottom>
      <diagonal/>
    </border>
    <border>
      <left/>
      <right style="thin">
        <color rgb="FF3B443F"/>
      </right>
      <top style="thin">
        <color rgb="FF3B443F"/>
      </top>
      <bottom style="thin">
        <color rgb="FF3B443F"/>
      </bottom>
      <diagonal/>
    </border>
    <border>
      <left/>
      <right style="thin">
        <color rgb="FF3B443F"/>
      </right>
      <top/>
      <bottom style="thin">
        <color rgb="FF3B44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B443F"/>
      </left>
      <right style="thin">
        <color indexed="64"/>
      </right>
      <top style="thin">
        <color rgb="FF3B443F"/>
      </top>
      <bottom style="thin">
        <color rgb="FF3B443F"/>
      </bottom>
      <diagonal/>
    </border>
    <border>
      <left style="thin">
        <color indexed="64"/>
      </left>
      <right style="thin">
        <color rgb="FF3B443F"/>
      </right>
      <top style="thin">
        <color rgb="FF3B443F"/>
      </top>
      <bottom style="thin">
        <color rgb="FF3B443F"/>
      </bottom>
      <diagonal/>
    </border>
    <border>
      <left style="thin">
        <color indexed="64"/>
      </left>
      <right/>
      <top style="thin">
        <color rgb="FF3B443F"/>
      </top>
      <bottom style="thin">
        <color indexed="64"/>
      </bottom>
      <diagonal/>
    </border>
    <border>
      <left/>
      <right/>
      <top style="thin">
        <color rgb="FF3B443F"/>
      </top>
      <bottom style="thin">
        <color indexed="64"/>
      </bottom>
      <diagonal/>
    </border>
    <border>
      <left/>
      <right style="thin">
        <color rgb="FF3B443F"/>
      </right>
      <top style="thin">
        <color rgb="FF3B443F"/>
      </top>
      <bottom style="thin">
        <color indexed="64"/>
      </bottom>
      <diagonal/>
    </border>
    <border>
      <left style="thin">
        <color rgb="FF3B443F"/>
      </left>
      <right style="thin">
        <color rgb="FF3B443F"/>
      </right>
      <top style="thin">
        <color rgb="FF3B443F"/>
      </top>
      <bottom style="thin">
        <color indexed="64"/>
      </bottom>
      <diagonal/>
    </border>
    <border>
      <left style="thin">
        <color rgb="FF3B443F"/>
      </left>
      <right/>
      <top style="thin">
        <color rgb="FF3B443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B443F"/>
      </left>
      <right style="thin">
        <color indexed="64"/>
      </right>
      <top/>
      <bottom style="thin">
        <color rgb="FF3B44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3B443F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shrinkToFit="1"/>
    </xf>
    <xf numFmtId="1" fontId="26" fillId="0" borderId="5" xfId="0" applyNumberFormat="1" applyFont="1" applyBorder="1" applyAlignment="1">
      <alignment horizontal="center" vertical="center" shrinkToFit="1"/>
    </xf>
    <xf numFmtId="0" fontId="33" fillId="0" borderId="0" xfId="0" applyFont="1" applyAlignment="1">
      <alignment horizontal="left" vertical="top"/>
    </xf>
    <xf numFmtId="1" fontId="10" fillId="0" borderId="7" xfId="0" applyNumberFormat="1" applyFont="1" applyBorder="1" applyAlignment="1">
      <alignment horizontal="center" vertical="center" shrinkToFit="1"/>
    </xf>
    <xf numFmtId="1" fontId="11" fillId="0" borderId="1" xfId="0" applyNumberFormat="1" applyFont="1" applyBorder="1" applyAlignment="1">
      <alignment horizontal="center" vertical="center" shrinkToFit="1"/>
    </xf>
    <xf numFmtId="1" fontId="12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shrinkToFit="1"/>
    </xf>
    <xf numFmtId="2" fontId="16" fillId="0" borderId="1" xfId="0" applyNumberFormat="1" applyFont="1" applyBorder="1" applyAlignment="1">
      <alignment horizontal="center" vertical="center" shrinkToFit="1"/>
    </xf>
    <xf numFmtId="2" fontId="17" fillId="0" borderId="1" xfId="0" applyNumberFormat="1" applyFont="1" applyBorder="1" applyAlignment="1">
      <alignment horizontal="center" vertical="center" shrinkToFit="1"/>
    </xf>
    <xf numFmtId="1" fontId="21" fillId="0" borderId="1" xfId="0" applyNumberFormat="1" applyFont="1" applyBorder="1" applyAlignment="1">
      <alignment horizontal="center" vertical="center" shrinkToFit="1"/>
    </xf>
    <xf numFmtId="1" fontId="10" fillId="0" borderId="6" xfId="0" applyNumberFormat="1" applyFont="1" applyBorder="1" applyAlignment="1">
      <alignment horizontal="center" vertical="center" shrinkToFit="1"/>
    </xf>
    <xf numFmtId="1" fontId="17" fillId="0" borderId="7" xfId="0" applyNumberFormat="1" applyFont="1" applyBorder="1" applyAlignment="1">
      <alignment horizontal="center" vertical="center" shrinkToFit="1"/>
    </xf>
    <xf numFmtId="1" fontId="22" fillId="0" borderId="1" xfId="0" applyNumberFormat="1" applyFont="1" applyBorder="1" applyAlignment="1">
      <alignment horizontal="center" vertical="center" shrinkToFit="1"/>
    </xf>
    <xf numFmtId="1" fontId="20" fillId="0" borderId="7" xfId="0" applyNumberFormat="1" applyFont="1" applyBorder="1" applyAlignment="1">
      <alignment horizontal="center" vertical="center" shrinkToFit="1"/>
    </xf>
    <xf numFmtId="2" fontId="24" fillId="0" borderId="1" xfId="0" applyNumberFormat="1" applyFont="1" applyBorder="1" applyAlignment="1">
      <alignment horizontal="center" vertical="center" shrinkToFit="1"/>
    </xf>
    <xf numFmtId="1" fontId="25" fillId="0" borderId="7" xfId="0" applyNumberFormat="1" applyFont="1" applyBorder="1" applyAlignment="1">
      <alignment horizontal="center" vertical="center" shrinkToFit="1"/>
    </xf>
    <xf numFmtId="1" fontId="24" fillId="0" borderId="7" xfId="0" applyNumberFormat="1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16" fillId="0" borderId="7" xfId="0" applyNumberFormat="1" applyFont="1" applyBorder="1" applyAlignment="1">
      <alignment horizontal="center" vertical="center" shrinkToFit="1"/>
    </xf>
    <xf numFmtId="2" fontId="29" fillId="0" borderId="11" xfId="0" applyNumberFormat="1" applyFont="1" applyBorder="1" applyAlignment="1">
      <alignment horizontal="center" vertical="center" shrinkToFit="1"/>
    </xf>
    <xf numFmtId="1" fontId="30" fillId="0" borderId="12" xfId="0" applyNumberFormat="1" applyFont="1" applyBorder="1" applyAlignment="1">
      <alignment horizontal="center" vertical="center" shrinkToFit="1"/>
    </xf>
    <xf numFmtId="1" fontId="31" fillId="0" borderId="10" xfId="0" applyNumberFormat="1" applyFont="1" applyBorder="1" applyAlignment="1">
      <alignment horizontal="center" vertical="center" shrinkToFit="1"/>
    </xf>
    <xf numFmtId="2" fontId="5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31" fillId="0" borderId="20" xfId="0" applyNumberFormat="1" applyFont="1" applyBorder="1" applyAlignment="1">
      <alignment horizontal="center" vertical="center" shrinkToFit="1"/>
    </xf>
    <xf numFmtId="1" fontId="28" fillId="0" borderId="20" xfId="0" applyNumberFormat="1" applyFont="1" applyBorder="1" applyAlignment="1">
      <alignment horizontal="center" vertical="center" shrinkToFit="1"/>
    </xf>
    <xf numFmtId="0" fontId="32" fillId="0" borderId="23" xfId="0" applyFont="1" applyBorder="1" applyAlignment="1">
      <alignment horizontal="center" vertical="center" wrapText="1"/>
    </xf>
    <xf numFmtId="1" fontId="31" fillId="0" borderId="23" xfId="0" applyNumberFormat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29" fillId="0" borderId="12" xfId="0" applyNumberFormat="1" applyFont="1" applyBorder="1" applyAlignment="1">
      <alignment horizontal="center" vertical="center" shrinkToFit="1"/>
    </xf>
    <xf numFmtId="2" fontId="29" fillId="0" borderId="22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2" fontId="24" fillId="0" borderId="2" xfId="0" applyNumberFormat="1" applyFont="1" applyBorder="1" applyAlignment="1">
      <alignment horizontal="center" vertical="center" shrinkToFit="1"/>
    </xf>
    <xf numFmtId="2" fontId="24" fillId="0" borderId="3" xfId="0" applyNumberFormat="1" applyFont="1" applyBorder="1" applyAlignment="1">
      <alignment horizontal="center" vertical="center" shrinkToFit="1"/>
    </xf>
    <xf numFmtId="2" fontId="10" fillId="0" borderId="2" xfId="0" applyNumberFormat="1" applyFont="1" applyBorder="1" applyAlignment="1">
      <alignment horizontal="center" vertical="center" shrinkToFit="1"/>
    </xf>
    <xf numFmtId="2" fontId="10" fillId="0" borderId="3" xfId="0" applyNumberFormat="1" applyFont="1" applyBorder="1" applyAlignment="1">
      <alignment horizontal="center" vertical="center" shrinkToFit="1"/>
    </xf>
    <xf numFmtId="2" fontId="20" fillId="0" borderId="2" xfId="0" applyNumberFormat="1" applyFont="1" applyBorder="1" applyAlignment="1">
      <alignment horizontal="center" vertical="center" shrinkToFit="1"/>
    </xf>
    <xf numFmtId="2" fontId="20" fillId="0" borderId="3" xfId="0" applyNumberFormat="1" applyFont="1" applyBorder="1" applyAlignment="1">
      <alignment horizontal="center" vertical="center" shrinkToFit="1"/>
    </xf>
    <xf numFmtId="2" fontId="19" fillId="0" borderId="2" xfId="0" applyNumberFormat="1" applyFont="1" applyBorder="1" applyAlignment="1">
      <alignment horizontal="center" vertical="center" shrinkToFit="1"/>
    </xf>
    <xf numFmtId="2" fontId="19" fillId="0" borderId="3" xfId="0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32" fillId="0" borderId="5" xfId="0" applyFont="1" applyBorder="1" applyAlignment="1">
      <alignment horizontal="right" wrapText="1"/>
    </xf>
    <xf numFmtId="0" fontId="32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tabSelected="1" view="pageBreakPreview" zoomScale="70" zoomScaleNormal="85" zoomScaleSheetLayoutView="70" workbookViewId="0">
      <selection sqref="A1:M1"/>
    </sheetView>
  </sheetViews>
  <sheetFormatPr defaultRowHeight="13.2" x14ac:dyDescent="0.25"/>
  <cols>
    <col min="1" max="1" width="11" customWidth="1"/>
    <col min="2" max="2" width="9.33203125" customWidth="1"/>
    <col min="3" max="3" width="11" customWidth="1"/>
    <col min="4" max="4" width="16.6640625" customWidth="1"/>
    <col min="5" max="5" width="10.44140625" customWidth="1"/>
    <col min="6" max="6" width="19.6640625" customWidth="1"/>
    <col min="7" max="7" width="12.33203125" customWidth="1"/>
    <col min="8" max="8" width="23" customWidth="1"/>
    <col min="9" max="9" width="16.77734375" customWidth="1"/>
    <col min="10" max="10" width="20.33203125" customWidth="1"/>
    <col min="11" max="11" width="14.44140625" customWidth="1"/>
    <col min="12" max="13" width="2.44140625" customWidth="1"/>
    <col min="14" max="14" width="14.109375" customWidth="1"/>
    <col min="15" max="15" width="3.44140625" customWidth="1"/>
    <col min="16" max="16" width="14.6640625" customWidth="1"/>
    <col min="17" max="17" width="10.109375" customWidth="1"/>
    <col min="18" max="18" width="11.77734375" customWidth="1"/>
  </cols>
  <sheetData>
    <row r="1" spans="1:19" ht="17.25" customHeight="1" x14ac:dyDescent="0.3">
      <c r="A1" s="59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 t="s">
        <v>0</v>
      </c>
      <c r="O1" s="60"/>
      <c r="P1" s="61" t="s">
        <v>46</v>
      </c>
      <c r="Q1" s="61"/>
      <c r="R1" s="61"/>
    </row>
    <row r="2" spans="1:19" ht="45.6" customHeight="1" x14ac:dyDescent="0.25">
      <c r="A2" s="62" t="s">
        <v>47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9" ht="66" customHeight="1" x14ac:dyDescent="0.25">
      <c r="A3" s="64" t="s">
        <v>1</v>
      </c>
      <c r="B3" s="64" t="s">
        <v>2</v>
      </c>
      <c r="C3" s="64" t="s">
        <v>3</v>
      </c>
      <c r="D3" s="64" t="s">
        <v>4</v>
      </c>
      <c r="E3" s="64" t="s">
        <v>5</v>
      </c>
      <c r="F3" s="64" t="s">
        <v>6</v>
      </c>
      <c r="G3" s="64" t="s">
        <v>7</v>
      </c>
      <c r="H3" s="66" t="s">
        <v>8</v>
      </c>
      <c r="I3" s="66" t="s">
        <v>9</v>
      </c>
      <c r="J3" s="66" t="s">
        <v>10</v>
      </c>
      <c r="K3" s="55" t="s">
        <v>11</v>
      </c>
      <c r="L3" s="56"/>
      <c r="M3" s="55" t="s">
        <v>12</v>
      </c>
      <c r="N3" s="56"/>
      <c r="O3" s="55" t="s">
        <v>13</v>
      </c>
      <c r="P3" s="56"/>
      <c r="Q3" s="53" t="s">
        <v>14</v>
      </c>
      <c r="R3" s="54"/>
    </row>
    <row r="4" spans="1:19" ht="33" customHeight="1" x14ac:dyDescent="0.25">
      <c r="A4" s="65"/>
      <c r="B4" s="65"/>
      <c r="C4" s="65"/>
      <c r="D4" s="65"/>
      <c r="E4" s="65"/>
      <c r="F4" s="65"/>
      <c r="G4" s="65"/>
      <c r="H4" s="67"/>
      <c r="I4" s="67"/>
      <c r="J4" s="67"/>
      <c r="K4" s="57"/>
      <c r="L4" s="58"/>
      <c r="M4" s="57"/>
      <c r="N4" s="58"/>
      <c r="O4" s="57"/>
      <c r="P4" s="58"/>
      <c r="Q4" s="3" t="s">
        <v>30</v>
      </c>
      <c r="R4" s="4" t="s">
        <v>15</v>
      </c>
      <c r="S4" s="1"/>
    </row>
    <row r="5" spans="1:19" ht="25.2" customHeight="1" x14ac:dyDescent="0.25">
      <c r="A5" s="9">
        <v>1</v>
      </c>
      <c r="B5" s="10">
        <v>1</v>
      </c>
      <c r="C5" s="11">
        <v>1</v>
      </c>
      <c r="D5" s="12" t="s">
        <v>17</v>
      </c>
      <c r="E5" s="33" t="s">
        <v>31</v>
      </c>
      <c r="F5" s="13">
        <v>88.48</v>
      </c>
      <c r="G5" s="14">
        <v>3.99</v>
      </c>
      <c r="H5" s="5">
        <v>0</v>
      </c>
      <c r="I5" s="15">
        <v>8.61</v>
      </c>
      <c r="J5" s="32">
        <f>I5+G5+F5</f>
        <v>101.08</v>
      </c>
      <c r="K5" s="51">
        <v>19.7</v>
      </c>
      <c r="L5" s="52"/>
      <c r="M5" s="47">
        <f>K5+J5</f>
        <v>120.78</v>
      </c>
      <c r="N5" s="48"/>
      <c r="O5" s="49">
        <v>37.77276737574747</v>
      </c>
      <c r="P5" s="50"/>
      <c r="Q5" s="16">
        <v>1</v>
      </c>
      <c r="R5" s="17">
        <v>0</v>
      </c>
    </row>
    <row r="6" spans="1:19" ht="25.2" customHeight="1" x14ac:dyDescent="0.25">
      <c r="A6" s="18">
        <v>2</v>
      </c>
      <c r="B6" s="10">
        <v>1</v>
      </c>
      <c r="C6" s="19">
        <v>1</v>
      </c>
      <c r="D6" s="31" t="s">
        <v>29</v>
      </c>
      <c r="E6" s="24" t="s">
        <v>32</v>
      </c>
      <c r="F6" s="13">
        <v>64.53</v>
      </c>
      <c r="G6" s="5">
        <v>3.35</v>
      </c>
      <c r="H6" s="5">
        <v>0</v>
      </c>
      <c r="I6" s="15">
        <v>7.09</v>
      </c>
      <c r="J6" s="32">
        <f t="shared" ref="J6:J7" si="0">I6+G6+F6</f>
        <v>74.97</v>
      </c>
      <c r="K6" s="45">
        <v>14.68</v>
      </c>
      <c r="L6" s="46"/>
      <c r="M6" s="47">
        <f t="shared" ref="M6:M7" si="1">K6+J6</f>
        <v>89.65</v>
      </c>
      <c r="N6" s="48"/>
      <c r="O6" s="49">
        <v>28.071130281344967</v>
      </c>
      <c r="P6" s="50"/>
      <c r="Q6" s="17">
        <v>0</v>
      </c>
      <c r="R6" s="17">
        <v>1</v>
      </c>
    </row>
    <row r="7" spans="1:19" ht="25.2" customHeight="1" x14ac:dyDescent="0.25">
      <c r="A7" s="20">
        <v>3</v>
      </c>
      <c r="B7" s="10">
        <v>1</v>
      </c>
      <c r="C7" s="16">
        <v>1</v>
      </c>
      <c r="D7" s="12" t="s">
        <v>17</v>
      </c>
      <c r="E7" s="24" t="s">
        <v>33</v>
      </c>
      <c r="F7" s="13">
        <v>82.98</v>
      </c>
      <c r="G7" s="5">
        <v>3.62</v>
      </c>
      <c r="H7" s="5">
        <v>0</v>
      </c>
      <c r="I7" s="21">
        <v>8.91</v>
      </c>
      <c r="J7" s="32">
        <f t="shared" si="0"/>
        <v>95.51</v>
      </c>
      <c r="K7" s="45">
        <v>18.3</v>
      </c>
      <c r="L7" s="46"/>
      <c r="M7" s="47">
        <f t="shared" si="1"/>
        <v>113.81</v>
      </c>
      <c r="N7" s="48"/>
      <c r="O7" s="49">
        <v>35.556102342907565</v>
      </c>
      <c r="P7" s="50"/>
      <c r="Q7" s="17">
        <v>1</v>
      </c>
      <c r="R7" s="17">
        <v>0</v>
      </c>
    </row>
    <row r="8" spans="1:19" ht="25.2" customHeight="1" x14ac:dyDescent="0.25">
      <c r="A8" s="18">
        <v>4</v>
      </c>
      <c r="B8" s="10">
        <v>1</v>
      </c>
      <c r="C8" s="11">
        <v>2</v>
      </c>
      <c r="D8" s="12" t="s">
        <v>17</v>
      </c>
      <c r="E8" s="33" t="s">
        <v>34</v>
      </c>
      <c r="F8" s="13">
        <v>88.48</v>
      </c>
      <c r="G8" s="14">
        <v>3.99</v>
      </c>
      <c r="H8" s="5">
        <v>0</v>
      </c>
      <c r="I8" s="15">
        <v>8.61</v>
      </c>
      <c r="J8" s="32">
        <f>I8+G8+F8</f>
        <v>101.08</v>
      </c>
      <c r="K8" s="51">
        <v>19.7</v>
      </c>
      <c r="L8" s="52"/>
      <c r="M8" s="47">
        <f>K8+J8</f>
        <v>120.78</v>
      </c>
      <c r="N8" s="48"/>
      <c r="O8" s="49">
        <v>37.77276737574747</v>
      </c>
      <c r="P8" s="50"/>
      <c r="Q8" s="16">
        <v>1</v>
      </c>
      <c r="R8" s="17">
        <v>0</v>
      </c>
    </row>
    <row r="9" spans="1:19" ht="25.2" customHeight="1" x14ac:dyDescent="0.25">
      <c r="A9" s="9">
        <v>5</v>
      </c>
      <c r="B9" s="10">
        <v>1</v>
      </c>
      <c r="C9" s="19">
        <v>2</v>
      </c>
      <c r="D9" s="31" t="s">
        <v>29</v>
      </c>
      <c r="E9" s="24" t="s">
        <v>35</v>
      </c>
      <c r="F9" s="13">
        <v>64.53</v>
      </c>
      <c r="G9" s="5">
        <v>3.35</v>
      </c>
      <c r="H9" s="5">
        <v>0</v>
      </c>
      <c r="I9" s="15">
        <v>7.09</v>
      </c>
      <c r="J9" s="32">
        <f t="shared" ref="J9:J10" si="2">I9+G9+F9</f>
        <v>74.97</v>
      </c>
      <c r="K9" s="45">
        <v>14.68</v>
      </c>
      <c r="L9" s="46"/>
      <c r="M9" s="47">
        <f t="shared" ref="M9:M10" si="3">K9+J9</f>
        <v>89.65</v>
      </c>
      <c r="N9" s="48"/>
      <c r="O9" s="49">
        <v>28.071130281344967</v>
      </c>
      <c r="P9" s="50"/>
      <c r="Q9" s="17">
        <v>0</v>
      </c>
      <c r="R9" s="17">
        <v>1</v>
      </c>
    </row>
    <row r="10" spans="1:19" ht="25.2" customHeight="1" x14ac:dyDescent="0.25">
      <c r="A10" s="18">
        <v>6</v>
      </c>
      <c r="B10" s="10">
        <v>1</v>
      </c>
      <c r="C10" s="16">
        <v>2</v>
      </c>
      <c r="D10" s="12" t="s">
        <v>17</v>
      </c>
      <c r="E10" s="24" t="s">
        <v>36</v>
      </c>
      <c r="F10" s="13">
        <v>82.98</v>
      </c>
      <c r="G10" s="5">
        <v>3.62</v>
      </c>
      <c r="H10" s="5">
        <v>0</v>
      </c>
      <c r="I10" s="21">
        <v>8.91</v>
      </c>
      <c r="J10" s="32">
        <f t="shared" si="2"/>
        <v>95.51</v>
      </c>
      <c r="K10" s="45">
        <v>18.3</v>
      </c>
      <c r="L10" s="46"/>
      <c r="M10" s="47">
        <f t="shared" si="3"/>
        <v>113.81</v>
      </c>
      <c r="N10" s="48"/>
      <c r="O10" s="49">
        <v>35.556102342907565</v>
      </c>
      <c r="P10" s="50"/>
      <c r="Q10" s="17">
        <v>1</v>
      </c>
      <c r="R10" s="17">
        <v>0</v>
      </c>
    </row>
    <row r="11" spans="1:19" ht="25.2" customHeight="1" x14ac:dyDescent="0.25">
      <c r="A11" s="22">
        <v>7</v>
      </c>
      <c r="B11" s="10">
        <v>1</v>
      </c>
      <c r="C11" s="11">
        <v>3</v>
      </c>
      <c r="D11" s="12" t="s">
        <v>17</v>
      </c>
      <c r="E11" s="33" t="s">
        <v>37</v>
      </c>
      <c r="F11" s="13">
        <v>88.48</v>
      </c>
      <c r="G11" s="14">
        <v>3.99</v>
      </c>
      <c r="H11" s="5">
        <v>0</v>
      </c>
      <c r="I11" s="15">
        <v>8.61</v>
      </c>
      <c r="J11" s="32">
        <f>I11+G11+F11</f>
        <v>101.08</v>
      </c>
      <c r="K11" s="51">
        <v>19.7</v>
      </c>
      <c r="L11" s="52"/>
      <c r="M11" s="47">
        <f>K11+J11</f>
        <v>120.78</v>
      </c>
      <c r="N11" s="48"/>
      <c r="O11" s="49">
        <v>37.77276737574747</v>
      </c>
      <c r="P11" s="50"/>
      <c r="Q11" s="16">
        <v>1</v>
      </c>
      <c r="R11" s="17">
        <v>0</v>
      </c>
    </row>
    <row r="12" spans="1:19" ht="25.2" customHeight="1" x14ac:dyDescent="0.25">
      <c r="A12" s="18">
        <v>8</v>
      </c>
      <c r="B12" s="10">
        <v>1</v>
      </c>
      <c r="C12" s="19">
        <v>3</v>
      </c>
      <c r="D12" s="31" t="s">
        <v>29</v>
      </c>
      <c r="E12" s="24" t="s">
        <v>38</v>
      </c>
      <c r="F12" s="13">
        <v>64.53</v>
      </c>
      <c r="G12" s="5">
        <v>3.35</v>
      </c>
      <c r="H12" s="5">
        <v>0</v>
      </c>
      <c r="I12" s="15">
        <v>7.09</v>
      </c>
      <c r="J12" s="32">
        <f t="shared" ref="J12:J13" si="4">I12+G12+F12</f>
        <v>74.97</v>
      </c>
      <c r="K12" s="45">
        <v>14.68</v>
      </c>
      <c r="L12" s="46"/>
      <c r="M12" s="47">
        <f t="shared" ref="M12:M13" si="5">K12+J12</f>
        <v>89.65</v>
      </c>
      <c r="N12" s="48"/>
      <c r="O12" s="49">
        <v>28.071130281344967</v>
      </c>
      <c r="P12" s="50"/>
      <c r="Q12" s="17">
        <v>0</v>
      </c>
      <c r="R12" s="17">
        <v>1</v>
      </c>
    </row>
    <row r="13" spans="1:19" ht="25.2" customHeight="1" x14ac:dyDescent="0.25">
      <c r="A13" s="23">
        <v>9</v>
      </c>
      <c r="B13" s="10">
        <v>1</v>
      </c>
      <c r="C13" s="16">
        <v>3</v>
      </c>
      <c r="D13" s="12" t="s">
        <v>17</v>
      </c>
      <c r="E13" s="24" t="s">
        <v>39</v>
      </c>
      <c r="F13" s="13">
        <v>82.98</v>
      </c>
      <c r="G13" s="5">
        <v>3.62</v>
      </c>
      <c r="H13" s="5">
        <v>0</v>
      </c>
      <c r="I13" s="21">
        <v>8.91</v>
      </c>
      <c r="J13" s="32">
        <f t="shared" si="4"/>
        <v>95.51</v>
      </c>
      <c r="K13" s="45">
        <v>18.3</v>
      </c>
      <c r="L13" s="46"/>
      <c r="M13" s="47">
        <f t="shared" si="5"/>
        <v>113.81</v>
      </c>
      <c r="N13" s="48"/>
      <c r="O13" s="49">
        <v>35.556102342907565</v>
      </c>
      <c r="P13" s="50"/>
      <c r="Q13" s="17">
        <v>1</v>
      </c>
      <c r="R13" s="17">
        <v>0</v>
      </c>
    </row>
    <row r="14" spans="1:19" ht="25.2" customHeight="1" x14ac:dyDescent="0.25">
      <c r="A14" s="18">
        <v>10</v>
      </c>
      <c r="B14" s="10">
        <v>1</v>
      </c>
      <c r="C14" s="11">
        <v>4</v>
      </c>
      <c r="D14" s="12" t="s">
        <v>17</v>
      </c>
      <c r="E14" s="33" t="s">
        <v>40</v>
      </c>
      <c r="F14" s="13">
        <v>88.48</v>
      </c>
      <c r="G14" s="14">
        <v>3.99</v>
      </c>
      <c r="H14" s="5">
        <v>0</v>
      </c>
      <c r="I14" s="15">
        <v>8.61</v>
      </c>
      <c r="J14" s="32">
        <f>I14+G14+F14</f>
        <v>101.08</v>
      </c>
      <c r="K14" s="51">
        <v>19.7</v>
      </c>
      <c r="L14" s="52"/>
      <c r="M14" s="47">
        <f>K14+J14</f>
        <v>120.78</v>
      </c>
      <c r="N14" s="48"/>
      <c r="O14" s="49">
        <v>37.77276737574747</v>
      </c>
      <c r="P14" s="50"/>
      <c r="Q14" s="16">
        <v>1</v>
      </c>
      <c r="R14" s="17">
        <v>0</v>
      </c>
    </row>
    <row r="15" spans="1:19" ht="25.2" customHeight="1" x14ac:dyDescent="0.25">
      <c r="A15" s="18">
        <v>11</v>
      </c>
      <c r="B15" s="10">
        <v>1</v>
      </c>
      <c r="C15" s="19">
        <v>4</v>
      </c>
      <c r="D15" s="31" t="s">
        <v>29</v>
      </c>
      <c r="E15" s="24" t="s">
        <v>41</v>
      </c>
      <c r="F15" s="13">
        <v>64.53</v>
      </c>
      <c r="G15" s="5">
        <v>3.35</v>
      </c>
      <c r="H15" s="5">
        <v>0</v>
      </c>
      <c r="I15" s="15">
        <v>7.09</v>
      </c>
      <c r="J15" s="32">
        <f t="shared" ref="J15:J16" si="6">I15+G15+F15</f>
        <v>74.97</v>
      </c>
      <c r="K15" s="45">
        <v>14.68</v>
      </c>
      <c r="L15" s="46"/>
      <c r="M15" s="47">
        <f t="shared" ref="M15:M16" si="7">K15+J15</f>
        <v>89.65</v>
      </c>
      <c r="N15" s="48"/>
      <c r="O15" s="49">
        <v>28.071130281344967</v>
      </c>
      <c r="P15" s="50"/>
      <c r="Q15" s="17">
        <v>0</v>
      </c>
      <c r="R15" s="17">
        <v>0</v>
      </c>
    </row>
    <row r="16" spans="1:19" ht="25.2" customHeight="1" x14ac:dyDescent="0.25">
      <c r="A16" s="25">
        <v>12</v>
      </c>
      <c r="B16" s="10">
        <v>1</v>
      </c>
      <c r="C16" s="16">
        <v>4</v>
      </c>
      <c r="D16" s="12" t="s">
        <v>17</v>
      </c>
      <c r="E16" s="24" t="s">
        <v>42</v>
      </c>
      <c r="F16" s="13">
        <v>82.98</v>
      </c>
      <c r="G16" s="5">
        <v>3.62</v>
      </c>
      <c r="H16" s="5">
        <v>0</v>
      </c>
      <c r="I16" s="21">
        <v>8.91</v>
      </c>
      <c r="J16" s="32">
        <f t="shared" si="6"/>
        <v>95.51</v>
      </c>
      <c r="K16" s="45">
        <v>18.3</v>
      </c>
      <c r="L16" s="46"/>
      <c r="M16" s="47">
        <f t="shared" si="7"/>
        <v>113.81</v>
      </c>
      <c r="N16" s="48"/>
      <c r="O16" s="49">
        <v>35.556102342907565</v>
      </c>
      <c r="P16" s="50"/>
      <c r="Q16" s="17">
        <v>1</v>
      </c>
      <c r="R16" s="17">
        <v>0</v>
      </c>
    </row>
    <row r="17" spans="1:18" ht="25.2" customHeight="1" x14ac:dyDescent="0.25">
      <c r="A17" s="23">
        <v>13</v>
      </c>
      <c r="B17" s="10">
        <v>1</v>
      </c>
      <c r="C17" s="11">
        <v>5</v>
      </c>
      <c r="D17" s="12" t="s">
        <v>17</v>
      </c>
      <c r="E17" s="33" t="s">
        <v>43</v>
      </c>
      <c r="F17" s="13">
        <v>88.48</v>
      </c>
      <c r="G17" s="14">
        <v>3.99</v>
      </c>
      <c r="H17" s="5">
        <v>0</v>
      </c>
      <c r="I17" s="15">
        <v>8.61</v>
      </c>
      <c r="J17" s="32">
        <f>I17+G17+F17</f>
        <v>101.08</v>
      </c>
      <c r="K17" s="51">
        <v>19.7</v>
      </c>
      <c r="L17" s="52"/>
      <c r="M17" s="47">
        <f>K17+J17</f>
        <v>120.78</v>
      </c>
      <c r="N17" s="48"/>
      <c r="O17" s="49">
        <v>37.77276737574747</v>
      </c>
      <c r="P17" s="50"/>
      <c r="Q17" s="16">
        <v>1</v>
      </c>
      <c r="R17" s="17">
        <v>0</v>
      </c>
    </row>
    <row r="18" spans="1:18" ht="25.2" customHeight="1" x14ac:dyDescent="0.25">
      <c r="A18" s="23">
        <v>14</v>
      </c>
      <c r="B18" s="10">
        <v>1</v>
      </c>
      <c r="C18" s="19">
        <v>5</v>
      </c>
      <c r="D18" s="31" t="s">
        <v>29</v>
      </c>
      <c r="E18" s="24" t="s">
        <v>44</v>
      </c>
      <c r="F18" s="13">
        <v>64.53</v>
      </c>
      <c r="G18" s="5">
        <v>3.35</v>
      </c>
      <c r="H18" s="5">
        <v>0</v>
      </c>
      <c r="I18" s="15">
        <v>7.09</v>
      </c>
      <c r="J18" s="32">
        <f t="shared" ref="J18:J19" si="8">I18+G18+F18</f>
        <v>74.97</v>
      </c>
      <c r="K18" s="45">
        <v>14.68</v>
      </c>
      <c r="L18" s="46"/>
      <c r="M18" s="47">
        <f t="shared" ref="M18:M19" si="9">K18+J18</f>
        <v>89.65</v>
      </c>
      <c r="N18" s="48"/>
      <c r="O18" s="49">
        <v>28.071130281344967</v>
      </c>
      <c r="P18" s="50"/>
      <c r="Q18" s="17">
        <v>0</v>
      </c>
      <c r="R18" s="17">
        <v>0</v>
      </c>
    </row>
    <row r="19" spans="1:18" ht="25.2" customHeight="1" x14ac:dyDescent="0.25">
      <c r="A19" s="26">
        <v>15</v>
      </c>
      <c r="B19" s="10">
        <v>1</v>
      </c>
      <c r="C19" s="16">
        <v>5</v>
      </c>
      <c r="D19" s="12" t="s">
        <v>17</v>
      </c>
      <c r="E19" s="24" t="s">
        <v>45</v>
      </c>
      <c r="F19" s="13">
        <v>82.98</v>
      </c>
      <c r="G19" s="5">
        <v>3.62</v>
      </c>
      <c r="H19" s="5">
        <v>0</v>
      </c>
      <c r="I19" s="21">
        <v>8.91</v>
      </c>
      <c r="J19" s="32">
        <f t="shared" si="8"/>
        <v>95.51</v>
      </c>
      <c r="K19" s="45">
        <v>18.3</v>
      </c>
      <c r="L19" s="46"/>
      <c r="M19" s="47">
        <f t="shared" si="9"/>
        <v>113.81</v>
      </c>
      <c r="N19" s="48"/>
      <c r="O19" s="49">
        <v>35.556102342907565</v>
      </c>
      <c r="P19" s="50"/>
      <c r="Q19" s="17">
        <v>1</v>
      </c>
      <c r="R19" s="17">
        <v>0</v>
      </c>
    </row>
    <row r="20" spans="1:18" ht="25.2" customHeight="1" x14ac:dyDescent="0.25">
      <c r="A20" s="38" t="s">
        <v>20</v>
      </c>
      <c r="B20" s="39"/>
      <c r="C20" s="39"/>
      <c r="D20" s="39"/>
      <c r="E20" s="40"/>
      <c r="F20" s="27">
        <f>F19+F18+F17+F16+F15+F14+F13+F12+F11+F10+F9+F8+F7+F6+F5</f>
        <v>1179.95</v>
      </c>
      <c r="G20" s="27">
        <f>G19+G18+G17+G16+G15+G14+G13+G12+G11+G10+G9+G8+G7+G6+G5</f>
        <v>54.800000000000004</v>
      </c>
      <c r="H20" s="28">
        <v>0</v>
      </c>
      <c r="I20" s="27">
        <f>I19+I18+I17+I16+I15+I14+I13+I12+I11+I10+I9+I8+I7+I6+I5</f>
        <v>123.05</v>
      </c>
      <c r="J20" s="27">
        <f>J19+J18+J17+J16+J15+J14+J13+J12+J11+J10+J9+J8+J7+J6+J5</f>
        <v>1357.8</v>
      </c>
      <c r="K20" s="41">
        <f t="shared" ref="K20" si="10">K19+K18+K17+K16+K15+K14+K13+K12+K11+K10+K9+K8+K7+K6+K5</f>
        <v>263.40000000000003</v>
      </c>
      <c r="L20" s="42"/>
      <c r="M20" s="41">
        <f t="shared" ref="M20" si="11">M19+M18+M17+M16+M15+M14+M13+M12+M11+M10+M9+M8+M7+M6+M5</f>
        <v>1621.2</v>
      </c>
      <c r="N20" s="42"/>
      <c r="O20" s="41">
        <f t="shared" ref="O20" si="12">O19+O18+O17+O16+O15+O14+O13+O12+O11+O10+O9+O8+O7+O6+O5</f>
        <v>507.00000000000006</v>
      </c>
      <c r="P20" s="42"/>
      <c r="Q20" s="29">
        <f>Q19+Q18+Q17+Q16+Q15+Q14+Q13+Q12+Q11+Q10+Q9+Q8+Q7+Q6+Q5</f>
        <v>10</v>
      </c>
      <c r="R20" s="29">
        <f>R19+R18+R17+R16+R15+R14+R13+R12+R11+R10+R9+R8+R7+R6+R5</f>
        <v>3</v>
      </c>
    </row>
    <row r="21" spans="1:18" ht="25.2" customHeight="1" x14ac:dyDescent="0.25">
      <c r="A21" s="2"/>
      <c r="B21" s="2"/>
      <c r="C21" s="2"/>
      <c r="D21" s="2"/>
      <c r="E21" s="2"/>
      <c r="F21" s="30"/>
      <c r="G21" s="30"/>
      <c r="H21" s="30"/>
      <c r="I21" s="30"/>
      <c r="J21" s="30"/>
      <c r="K21" s="30"/>
      <c r="L21" s="2"/>
      <c r="M21" s="43" t="s">
        <v>18</v>
      </c>
      <c r="N21" s="43"/>
      <c r="O21" s="43"/>
      <c r="P21" s="43"/>
      <c r="Q21" s="6">
        <v>0</v>
      </c>
      <c r="R21" s="7">
        <v>1</v>
      </c>
    </row>
    <row r="22" spans="1:18" ht="25.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4" t="s">
        <v>19</v>
      </c>
      <c r="N22" s="44"/>
      <c r="O22" s="44"/>
      <c r="P22" s="44"/>
      <c r="Q22" s="34">
        <f>Q21+Q20</f>
        <v>10</v>
      </c>
      <c r="R22" s="35">
        <f>R21+R20</f>
        <v>4</v>
      </c>
    </row>
    <row r="23" spans="1:18" ht="25.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6"/>
      <c r="N23" s="36"/>
      <c r="O23" s="36"/>
      <c r="P23" s="36"/>
      <c r="Q23" s="37"/>
      <c r="R23" s="37"/>
    </row>
    <row r="24" spans="1:18" ht="13.8" x14ac:dyDescent="0.25">
      <c r="A24" s="8" t="s">
        <v>21</v>
      </c>
      <c r="B24" s="8"/>
      <c r="C24" s="8"/>
      <c r="D24" s="8"/>
      <c r="E24" s="8"/>
      <c r="F24" s="8"/>
      <c r="G24" s="8"/>
      <c r="H24" s="8"/>
    </row>
    <row r="25" spans="1:18" ht="13.8" x14ac:dyDescent="0.25">
      <c r="A25" s="8" t="s">
        <v>22</v>
      </c>
      <c r="B25" s="8"/>
      <c r="C25" s="8"/>
      <c r="D25" s="8"/>
      <c r="E25" s="8"/>
      <c r="F25" s="8"/>
      <c r="G25" s="8"/>
      <c r="H25" s="8"/>
    </row>
    <row r="26" spans="1:18" ht="13.8" x14ac:dyDescent="0.25">
      <c r="A26" s="8" t="s">
        <v>27</v>
      </c>
      <c r="B26" s="8"/>
      <c r="C26" s="8"/>
      <c r="D26" s="8"/>
      <c r="E26" s="8"/>
      <c r="F26" s="8"/>
      <c r="G26" s="8"/>
      <c r="H26" s="8"/>
    </row>
    <row r="27" spans="1:18" ht="13.8" x14ac:dyDescent="0.25">
      <c r="A27" s="8" t="s">
        <v>28</v>
      </c>
      <c r="B27" s="8"/>
      <c r="C27" s="8"/>
      <c r="D27" s="8"/>
      <c r="E27" s="8"/>
      <c r="F27" s="8"/>
      <c r="G27" s="8"/>
      <c r="H27" s="8"/>
    </row>
    <row r="28" spans="1:18" ht="13.8" x14ac:dyDescent="0.25">
      <c r="A28" s="8" t="s">
        <v>23</v>
      </c>
      <c r="B28" s="8"/>
      <c r="C28" s="8"/>
      <c r="D28" s="8"/>
      <c r="E28" s="8"/>
      <c r="F28" s="8"/>
      <c r="G28" s="8"/>
      <c r="H28" s="8"/>
    </row>
    <row r="29" spans="1:18" ht="13.8" x14ac:dyDescent="0.25">
      <c r="A29" s="8" t="s">
        <v>24</v>
      </c>
      <c r="B29" s="8"/>
      <c r="C29" s="8"/>
      <c r="D29" s="8"/>
      <c r="E29" s="8"/>
      <c r="F29" s="8"/>
      <c r="G29" s="8"/>
      <c r="H29" s="8"/>
    </row>
    <row r="30" spans="1:18" ht="13.8" x14ac:dyDescent="0.25">
      <c r="A30" s="8" t="s">
        <v>25</v>
      </c>
      <c r="B30" s="8"/>
      <c r="C30" s="8"/>
      <c r="D30" s="8"/>
      <c r="E30" s="8"/>
      <c r="F30" s="8"/>
      <c r="G30" s="8"/>
      <c r="H30" s="8"/>
    </row>
    <row r="31" spans="1:18" ht="13.8" x14ac:dyDescent="0.25">
      <c r="A31" s="8" t="s">
        <v>26</v>
      </c>
      <c r="B31" s="8"/>
      <c r="C31" s="8"/>
      <c r="D31" s="8"/>
      <c r="E31" s="8"/>
      <c r="F31" s="8"/>
      <c r="G31" s="8"/>
      <c r="H31" s="8"/>
    </row>
  </sheetData>
  <mergeCells count="71">
    <mergeCell ref="A1:M1"/>
    <mergeCell ref="N1:O1"/>
    <mergeCell ref="P1:R1"/>
    <mergeCell ref="A2:R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N4"/>
    <mergeCell ref="O3:P4"/>
    <mergeCell ref="Q3:R3"/>
    <mergeCell ref="K5:L5"/>
    <mergeCell ref="M5:N5"/>
    <mergeCell ref="O5:P5"/>
    <mergeCell ref="K3:L4"/>
    <mergeCell ref="K6:L6"/>
    <mergeCell ref="M6:N6"/>
    <mergeCell ref="O6:P6"/>
    <mergeCell ref="K7:L7"/>
    <mergeCell ref="M7:N7"/>
    <mergeCell ref="O7:P7"/>
    <mergeCell ref="K8:L8"/>
    <mergeCell ref="M8:N8"/>
    <mergeCell ref="O8:P8"/>
    <mergeCell ref="K9:L9"/>
    <mergeCell ref="M9:N9"/>
    <mergeCell ref="O9:P9"/>
    <mergeCell ref="K10:L10"/>
    <mergeCell ref="M10:N10"/>
    <mergeCell ref="O10:P10"/>
    <mergeCell ref="K11:L11"/>
    <mergeCell ref="M11:N11"/>
    <mergeCell ref="O11:P11"/>
    <mergeCell ref="K12:L12"/>
    <mergeCell ref="M12:N12"/>
    <mergeCell ref="O12:P12"/>
    <mergeCell ref="K13:L13"/>
    <mergeCell ref="M13:N13"/>
    <mergeCell ref="O13:P13"/>
    <mergeCell ref="K14:L14"/>
    <mergeCell ref="M14:N14"/>
    <mergeCell ref="O14:P14"/>
    <mergeCell ref="K15:L15"/>
    <mergeCell ref="M15:N15"/>
    <mergeCell ref="O15:P15"/>
    <mergeCell ref="K16:L16"/>
    <mergeCell ref="M16:N16"/>
    <mergeCell ref="O16:P16"/>
    <mergeCell ref="K17:L17"/>
    <mergeCell ref="M17:N17"/>
    <mergeCell ref="O17:P17"/>
    <mergeCell ref="K18:L18"/>
    <mergeCell ref="M18:N18"/>
    <mergeCell ref="O18:P18"/>
    <mergeCell ref="K19:L19"/>
    <mergeCell ref="M19:N19"/>
    <mergeCell ref="O19:P19"/>
    <mergeCell ref="M23:P23"/>
    <mergeCell ref="Q23:R23"/>
    <mergeCell ref="A20:E20"/>
    <mergeCell ref="K20:L20"/>
    <mergeCell ref="M21:P21"/>
    <mergeCell ref="M20:N20"/>
    <mergeCell ref="O20:P20"/>
    <mergeCell ref="M22:P22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</dc:creator>
  <cp:lastModifiedBy>DURGAPRASAD NATAM</cp:lastModifiedBy>
  <cp:lastPrinted>2026-02-24T10:42:43Z</cp:lastPrinted>
  <dcterms:created xsi:type="dcterms:W3CDTF">2026-01-07T05:39:52Z</dcterms:created>
  <dcterms:modified xsi:type="dcterms:W3CDTF">2026-03-20T06:31:14Z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2026-01-07T00:00:00Z</vt:filetime>
  </property>
  <property fmtid="{D5CDD505-2E9C-101B-9397-08002B2CF9AE}" pid="3" name="LastSaved">
    <vt:filetime>2026-01-07T00:00:00Z</vt:filetime>
  </property>
</Properties>
</file>