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L45" i="1"/>
  <c r="K45"/>
  <c r="H45"/>
  <c r="G45"/>
  <c r="F45"/>
  <c r="E45"/>
  <c r="I20"/>
  <c r="I18"/>
  <c r="I16"/>
  <c r="I14"/>
  <c r="I12"/>
  <c r="I10"/>
  <c r="I8"/>
  <c r="J9"/>
  <c r="I9"/>
  <c r="I11"/>
  <c r="I13"/>
  <c r="I15"/>
  <c r="I17"/>
  <c r="I19"/>
  <c r="I21"/>
  <c r="J34"/>
  <c r="I34"/>
  <c r="I32"/>
  <c r="I30"/>
  <c r="I28"/>
  <c r="I26"/>
  <c r="I24"/>
  <c r="I22"/>
  <c r="I23"/>
  <c r="I25"/>
  <c r="J27"/>
  <c r="I27"/>
  <c r="I29"/>
  <c r="I31"/>
  <c r="I33"/>
  <c r="I35"/>
  <c r="J44"/>
  <c r="I44"/>
  <c r="J43"/>
  <c r="I43"/>
  <c r="J42"/>
  <c r="I42"/>
  <c r="J41"/>
  <c r="I41"/>
  <c r="J40"/>
  <c r="I40"/>
  <c r="J39"/>
  <c r="I39"/>
  <c r="J38"/>
  <c r="I38"/>
  <c r="J37"/>
  <c r="I37"/>
  <c r="J36"/>
  <c r="I36"/>
  <c r="J45" l="1"/>
  <c r="I45"/>
</calcChain>
</file>

<file path=xl/sharedStrings.xml><?xml version="1.0" encoding="utf-8"?>
<sst xmlns="http://schemas.openxmlformats.org/spreadsheetml/2006/main" count="95" uniqueCount="60">
  <si>
    <t>CARPET AREA STATEMENT DETAILS</t>
  </si>
  <si>
    <t xml:space="preserve">DISTRICT: MADURAI                                                                                        </t>
  </si>
  <si>
    <t xml:space="preserve">TALUK: MADURAI WEST, THIRUPARANKUNDRAM PANCHAYAT UNION                                                   </t>
  </si>
  <si>
    <t>VILLAGE: THUVARIMAN</t>
  </si>
  <si>
    <t>PROJECT NAME: AJITA PHASE 2</t>
  </si>
  <si>
    <t>S No</t>
  </si>
  <si>
    <t>Villa No</t>
  </si>
  <si>
    <t>Type</t>
  </si>
  <si>
    <t>Exclusive Balcony
(Sq.m)</t>
  </si>
  <si>
    <t>Exclusive Verandah/Utility</t>
  </si>
  <si>
    <t>Outer Walls &amp; Wr, Car Port &amp; Head Room, O.Y.T &amp; O.Y.</t>
  </si>
  <si>
    <t>UDS Area
(Sq.m)</t>
  </si>
  <si>
    <t>Car Parking Nos</t>
  </si>
  <si>
    <t>Covered</t>
  </si>
  <si>
    <t>Open</t>
  </si>
  <si>
    <t>C01</t>
  </si>
  <si>
    <t>4 BHK</t>
  </si>
  <si>
    <t>C02</t>
  </si>
  <si>
    <t>C03</t>
  </si>
  <si>
    <t>C04</t>
  </si>
  <si>
    <t>C05</t>
  </si>
  <si>
    <t>C06</t>
  </si>
  <si>
    <t>C07</t>
  </si>
  <si>
    <t>C08</t>
  </si>
  <si>
    <t>C09</t>
  </si>
  <si>
    <t>C10</t>
  </si>
  <si>
    <t>3 BHK</t>
  </si>
  <si>
    <t>C11</t>
  </si>
  <si>
    <t>C12</t>
  </si>
  <si>
    <t>C13</t>
  </si>
  <si>
    <t>C14</t>
  </si>
  <si>
    <t>C15</t>
  </si>
  <si>
    <t>C16</t>
  </si>
  <si>
    <t>D01</t>
  </si>
  <si>
    <t>D02</t>
  </si>
  <si>
    <t>D03</t>
  </si>
  <si>
    <t>D04</t>
  </si>
  <si>
    <t>D05</t>
  </si>
  <si>
    <t>D06</t>
  </si>
  <si>
    <t>D07</t>
  </si>
  <si>
    <t>D08</t>
  </si>
  <si>
    <t>D09</t>
  </si>
  <si>
    <t>D10</t>
  </si>
  <si>
    <t>D11</t>
  </si>
  <si>
    <t>D12</t>
  </si>
  <si>
    <t>D13</t>
  </si>
  <si>
    <t>D14</t>
  </si>
  <si>
    <t>E01</t>
  </si>
  <si>
    <t>E02</t>
  </si>
  <si>
    <t>E03</t>
  </si>
  <si>
    <t>E04</t>
  </si>
  <si>
    <t>E05</t>
  </si>
  <si>
    <t>E06</t>
  </si>
  <si>
    <t>E07</t>
  </si>
  <si>
    <t>TOTAL</t>
  </si>
  <si>
    <t>VISITOR PARKING</t>
  </si>
  <si>
    <t>TOTAL PARKING</t>
  </si>
  <si>
    <t>RERA Carpet Area (Sq.m)</t>
  </si>
  <si>
    <t>Total Area (Sq.m)</t>
  </si>
  <si>
    <t>Block No</t>
  </si>
</sst>
</file>

<file path=xl/styles.xml><?xml version="1.0" encoding="utf-8"?>
<styleSheet xmlns="http://schemas.openxmlformats.org/spreadsheetml/2006/main">
  <numFmts count="1">
    <numFmt numFmtId="164" formatCode="0.000000000000000000000000000000"/>
  </numFmts>
  <fonts count="7">
    <font>
      <sz val="11"/>
      <color theme="1"/>
      <name val="Calibri"/>
      <family val="2"/>
      <scheme val="minor"/>
    </font>
    <font>
      <b/>
      <sz val="18"/>
      <color theme="1"/>
      <name val="Bookman Old Style"/>
      <family val="1"/>
    </font>
    <font>
      <sz val="12"/>
      <color rgb="FF000000"/>
      <name val="Bookman Old Style"/>
      <family val="1"/>
    </font>
    <font>
      <b/>
      <sz val="15"/>
      <color theme="1"/>
      <name val="Bookman Old Style"/>
      <family val="1"/>
    </font>
    <font>
      <b/>
      <sz val="14"/>
      <color theme="1"/>
      <name val="Bookman Old Style"/>
      <family val="1"/>
    </font>
    <font>
      <b/>
      <sz val="14"/>
      <name val="Bookman Old Style"/>
      <family val="1"/>
    </font>
    <font>
      <sz val="14"/>
      <color theme="1"/>
      <name val="Bookman Old Style"/>
      <family val="1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CCCCCC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2" fontId="6" fillId="3" borderId="1" xfId="0" applyNumberFormat="1" applyFont="1" applyFill="1" applyBorder="1" applyAlignment="1">
      <alignment horizontal="center" vertical="center" wrapText="1"/>
    </xf>
    <xf numFmtId="1" fontId="6" fillId="3" borderId="1" xfId="0" applyNumberFormat="1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>
      <alignment horizontal="center" vertical="center" wrapText="1"/>
    </xf>
    <xf numFmtId="1" fontId="4" fillId="3" borderId="1" xfId="0" applyNumberFormat="1" applyFont="1" applyFill="1" applyBorder="1" applyAlignment="1">
      <alignment horizontal="center" vertical="center" wrapText="1"/>
    </xf>
    <xf numFmtId="2" fontId="4" fillId="4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2" fontId="4" fillId="4" borderId="1" xfId="0" applyNumberFormat="1" applyFont="1" applyFill="1" applyBorder="1" applyAlignment="1">
      <alignment horizontal="center" vertical="center" wrapText="1"/>
    </xf>
    <xf numFmtId="2" fontId="4" fillId="5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47"/>
  <sheetViews>
    <sheetView tabSelected="1" topLeftCell="A40" zoomScale="80" zoomScaleNormal="80" workbookViewId="0">
      <selection activeCell="G55" sqref="G55"/>
    </sheetView>
  </sheetViews>
  <sheetFormatPr defaultColWidth="12.42578125" defaultRowHeight="15.75" customHeight="1"/>
  <cols>
    <col min="1" max="1" width="6.85546875" style="1" customWidth="1"/>
    <col min="2" max="2" width="10.140625" style="1" customWidth="1"/>
    <col min="3" max="3" width="8.5703125" style="1" customWidth="1"/>
    <col min="4" max="4" width="11.140625" style="1" customWidth="1"/>
    <col min="5" max="5" width="18" style="1" customWidth="1"/>
    <col min="6" max="6" width="17" style="1" customWidth="1"/>
    <col min="7" max="7" width="17.5703125" style="1" customWidth="1"/>
    <col min="8" max="8" width="21.5703125" style="1" customWidth="1"/>
    <col min="9" max="9" width="18.5703125" style="1" customWidth="1"/>
    <col min="10" max="10" width="16.28515625" style="1" customWidth="1"/>
    <col min="11" max="11" width="14.42578125" style="1" customWidth="1"/>
    <col min="12" max="12" width="11.85546875" style="1" customWidth="1"/>
    <col min="13" max="16384" width="12.42578125" style="1"/>
  </cols>
  <sheetData>
    <row r="1" spans="1:12" ht="26.25" customHeight="1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2" ht="25.5" customHeight="1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</row>
    <row r="3" spans="1:12" ht="24" customHeight="1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</row>
    <row r="4" spans="1:12" ht="24" customHeight="1">
      <c r="A4" s="19" t="s">
        <v>3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</row>
    <row r="5" spans="1:12" ht="26.25" customHeight="1">
      <c r="A5" s="19" t="s">
        <v>4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</row>
    <row r="6" spans="1:12" ht="28.5" customHeight="1">
      <c r="A6" s="11" t="s">
        <v>5</v>
      </c>
      <c r="B6" s="11" t="s">
        <v>59</v>
      </c>
      <c r="C6" s="14" t="s">
        <v>6</v>
      </c>
      <c r="D6" s="11" t="s">
        <v>7</v>
      </c>
      <c r="E6" s="11" t="s">
        <v>57</v>
      </c>
      <c r="F6" s="13" t="s">
        <v>8</v>
      </c>
      <c r="G6" s="11" t="s">
        <v>9</v>
      </c>
      <c r="H6" s="11" t="s">
        <v>10</v>
      </c>
      <c r="I6" s="11" t="s">
        <v>58</v>
      </c>
      <c r="J6" s="11" t="s">
        <v>11</v>
      </c>
      <c r="K6" s="11" t="s">
        <v>12</v>
      </c>
      <c r="L6" s="12"/>
    </row>
    <row r="7" spans="1:12" ht="51.75" customHeight="1">
      <c r="A7" s="12"/>
      <c r="B7" s="12"/>
      <c r="C7" s="12"/>
      <c r="D7" s="12"/>
      <c r="E7" s="12"/>
      <c r="F7" s="12"/>
      <c r="G7" s="12"/>
      <c r="H7" s="11"/>
      <c r="I7" s="12"/>
      <c r="J7" s="12"/>
      <c r="K7" s="10" t="s">
        <v>13</v>
      </c>
      <c r="L7" s="10" t="s">
        <v>14</v>
      </c>
    </row>
    <row r="8" spans="1:12" ht="27.75" customHeight="1">
      <c r="A8" s="2">
        <v>1</v>
      </c>
      <c r="B8" s="17">
        <v>1</v>
      </c>
      <c r="C8" s="2" t="s">
        <v>47</v>
      </c>
      <c r="D8" s="3" t="s">
        <v>26</v>
      </c>
      <c r="E8" s="6">
        <v>120.56</v>
      </c>
      <c r="F8" s="3">
        <v>4.92</v>
      </c>
      <c r="G8" s="3">
        <v>4.4400000000000004</v>
      </c>
      <c r="H8" s="3">
        <v>49.73</v>
      </c>
      <c r="I8" s="3">
        <f t="shared" ref="I8:I35" si="0">E8+F8+G8+H8</f>
        <v>179.65</v>
      </c>
      <c r="J8" s="3">
        <v>207.82</v>
      </c>
      <c r="K8" s="4">
        <v>0</v>
      </c>
      <c r="L8" s="4">
        <v>2</v>
      </c>
    </row>
    <row r="9" spans="1:12" ht="27.75" customHeight="1">
      <c r="A9" s="2">
        <v>2</v>
      </c>
      <c r="B9" s="17"/>
      <c r="C9" s="2" t="s">
        <v>46</v>
      </c>
      <c r="D9" s="3" t="s">
        <v>26</v>
      </c>
      <c r="E9" s="3">
        <v>138.82</v>
      </c>
      <c r="F9" s="3">
        <v>11.71</v>
      </c>
      <c r="G9" s="3">
        <v>3.09</v>
      </c>
      <c r="H9" s="3">
        <v>58.43</v>
      </c>
      <c r="I9" s="3">
        <f t="shared" si="0"/>
        <v>212.05</v>
      </c>
      <c r="J9" s="3">
        <f>33.3+2681/10.764</f>
        <v>282.37097733184692</v>
      </c>
      <c r="K9" s="4">
        <v>0</v>
      </c>
      <c r="L9" s="4">
        <v>2</v>
      </c>
    </row>
    <row r="10" spans="1:12" ht="27.75" customHeight="1">
      <c r="A10" s="2">
        <v>3</v>
      </c>
      <c r="B10" s="17">
        <v>2</v>
      </c>
      <c r="C10" s="2" t="s">
        <v>48</v>
      </c>
      <c r="D10" s="3" t="s">
        <v>26</v>
      </c>
      <c r="E10" s="6">
        <v>120.56</v>
      </c>
      <c r="F10" s="3">
        <v>4.92</v>
      </c>
      <c r="G10" s="3">
        <v>4.4400000000000004</v>
      </c>
      <c r="H10" s="3">
        <v>49.73</v>
      </c>
      <c r="I10" s="3">
        <f t="shared" si="0"/>
        <v>179.65</v>
      </c>
      <c r="J10" s="3">
        <v>207.82</v>
      </c>
      <c r="K10" s="4">
        <v>0</v>
      </c>
      <c r="L10" s="4">
        <v>2</v>
      </c>
    </row>
    <row r="11" spans="1:12" ht="27.75" customHeight="1">
      <c r="A11" s="2">
        <v>4</v>
      </c>
      <c r="B11" s="17"/>
      <c r="C11" s="2" t="s">
        <v>45</v>
      </c>
      <c r="D11" s="3" t="s">
        <v>26</v>
      </c>
      <c r="E11" s="3">
        <v>120.9</v>
      </c>
      <c r="F11" s="3">
        <v>5.23</v>
      </c>
      <c r="G11" s="3">
        <v>2.65</v>
      </c>
      <c r="H11" s="3">
        <v>53.99</v>
      </c>
      <c r="I11" s="3">
        <f t="shared" si="0"/>
        <v>182.77</v>
      </c>
      <c r="J11" s="3">
        <v>207.82</v>
      </c>
      <c r="K11" s="4">
        <v>0</v>
      </c>
      <c r="L11" s="4">
        <v>2</v>
      </c>
    </row>
    <row r="12" spans="1:12" ht="32.25" customHeight="1">
      <c r="A12" s="2">
        <v>5</v>
      </c>
      <c r="B12" s="17">
        <v>3</v>
      </c>
      <c r="C12" s="2" t="s">
        <v>49</v>
      </c>
      <c r="D12" s="3" t="s">
        <v>26</v>
      </c>
      <c r="E12" s="6">
        <v>120.56</v>
      </c>
      <c r="F12" s="3">
        <v>4.92</v>
      </c>
      <c r="G12" s="3">
        <v>4.4400000000000004</v>
      </c>
      <c r="H12" s="3">
        <v>49.73</v>
      </c>
      <c r="I12" s="3">
        <f t="shared" si="0"/>
        <v>179.65</v>
      </c>
      <c r="J12" s="3">
        <v>207.82</v>
      </c>
      <c r="K12" s="4">
        <v>0</v>
      </c>
      <c r="L12" s="4">
        <v>2</v>
      </c>
    </row>
    <row r="13" spans="1:12" ht="26.25" customHeight="1">
      <c r="A13" s="2">
        <v>6</v>
      </c>
      <c r="B13" s="17"/>
      <c r="C13" s="2" t="s">
        <v>44</v>
      </c>
      <c r="D13" s="3" t="s">
        <v>26</v>
      </c>
      <c r="E13" s="3">
        <v>120.9</v>
      </c>
      <c r="F13" s="3">
        <v>5.23</v>
      </c>
      <c r="G13" s="3">
        <v>2.65</v>
      </c>
      <c r="H13" s="3">
        <v>53.99</v>
      </c>
      <c r="I13" s="3">
        <f t="shared" si="0"/>
        <v>182.77</v>
      </c>
      <c r="J13" s="3">
        <v>207.82</v>
      </c>
      <c r="K13" s="4">
        <v>0</v>
      </c>
      <c r="L13" s="4">
        <v>2</v>
      </c>
    </row>
    <row r="14" spans="1:12" ht="32.25" customHeight="1">
      <c r="A14" s="2">
        <v>7</v>
      </c>
      <c r="B14" s="17">
        <v>4</v>
      </c>
      <c r="C14" s="2" t="s">
        <v>50</v>
      </c>
      <c r="D14" s="3" t="s">
        <v>26</v>
      </c>
      <c r="E14" s="6">
        <v>120.56</v>
      </c>
      <c r="F14" s="3">
        <v>4.92</v>
      </c>
      <c r="G14" s="3">
        <v>4.4400000000000004</v>
      </c>
      <c r="H14" s="3">
        <v>49.73</v>
      </c>
      <c r="I14" s="3">
        <f t="shared" si="0"/>
        <v>179.65</v>
      </c>
      <c r="J14" s="3">
        <v>207.82</v>
      </c>
      <c r="K14" s="4">
        <v>0</v>
      </c>
      <c r="L14" s="4">
        <v>2</v>
      </c>
    </row>
    <row r="15" spans="1:12" ht="32.25" customHeight="1">
      <c r="A15" s="2">
        <v>8</v>
      </c>
      <c r="B15" s="17"/>
      <c r="C15" s="2" t="s">
        <v>43</v>
      </c>
      <c r="D15" s="3" t="s">
        <v>26</v>
      </c>
      <c r="E15" s="3">
        <v>120.9</v>
      </c>
      <c r="F15" s="3">
        <v>5.23</v>
      </c>
      <c r="G15" s="3">
        <v>2.65</v>
      </c>
      <c r="H15" s="3">
        <v>53.99</v>
      </c>
      <c r="I15" s="3">
        <f t="shared" si="0"/>
        <v>182.77</v>
      </c>
      <c r="J15" s="3">
        <v>207.82</v>
      </c>
      <c r="K15" s="4">
        <v>0</v>
      </c>
      <c r="L15" s="4">
        <v>2</v>
      </c>
    </row>
    <row r="16" spans="1:12" ht="32.25" customHeight="1">
      <c r="A16" s="2">
        <v>9</v>
      </c>
      <c r="B16" s="17">
        <v>5</v>
      </c>
      <c r="C16" s="2" t="s">
        <v>51</v>
      </c>
      <c r="D16" s="3" t="s">
        <v>26</v>
      </c>
      <c r="E16" s="6">
        <v>120.56</v>
      </c>
      <c r="F16" s="3">
        <v>4.92</v>
      </c>
      <c r="G16" s="3">
        <v>4.4400000000000004</v>
      </c>
      <c r="H16" s="3">
        <v>49.73</v>
      </c>
      <c r="I16" s="3">
        <f t="shared" si="0"/>
        <v>179.65</v>
      </c>
      <c r="J16" s="3">
        <v>207.82</v>
      </c>
      <c r="K16" s="4">
        <v>0</v>
      </c>
      <c r="L16" s="4">
        <v>2</v>
      </c>
    </row>
    <row r="17" spans="1:12" ht="32.25" customHeight="1">
      <c r="A17" s="2">
        <v>10</v>
      </c>
      <c r="B17" s="17"/>
      <c r="C17" s="2" t="s">
        <v>42</v>
      </c>
      <c r="D17" s="3" t="s">
        <v>26</v>
      </c>
      <c r="E17" s="3">
        <v>120.9</v>
      </c>
      <c r="F17" s="3">
        <v>5.23</v>
      </c>
      <c r="G17" s="3">
        <v>2.65</v>
      </c>
      <c r="H17" s="3">
        <v>53.99</v>
      </c>
      <c r="I17" s="3">
        <f t="shared" si="0"/>
        <v>182.77</v>
      </c>
      <c r="J17" s="3">
        <v>207.82</v>
      </c>
      <c r="K17" s="4">
        <v>0</v>
      </c>
      <c r="L17" s="4">
        <v>2</v>
      </c>
    </row>
    <row r="18" spans="1:12" ht="32.25" customHeight="1">
      <c r="A18" s="2">
        <v>11</v>
      </c>
      <c r="B18" s="17">
        <v>6</v>
      </c>
      <c r="C18" s="2" t="s">
        <v>52</v>
      </c>
      <c r="D18" s="3" t="s">
        <v>26</v>
      </c>
      <c r="E18" s="6">
        <v>120.56</v>
      </c>
      <c r="F18" s="3">
        <v>4.92</v>
      </c>
      <c r="G18" s="3">
        <v>4.4400000000000004</v>
      </c>
      <c r="H18" s="3">
        <v>49.73</v>
      </c>
      <c r="I18" s="3">
        <f t="shared" si="0"/>
        <v>179.65</v>
      </c>
      <c r="J18" s="3">
        <v>207.82</v>
      </c>
      <c r="K18" s="4">
        <v>0</v>
      </c>
      <c r="L18" s="4">
        <v>2</v>
      </c>
    </row>
    <row r="19" spans="1:12" ht="32.25" customHeight="1">
      <c r="A19" s="2">
        <v>12</v>
      </c>
      <c r="B19" s="17"/>
      <c r="C19" s="2" t="s">
        <v>41</v>
      </c>
      <c r="D19" s="3" t="s">
        <v>26</v>
      </c>
      <c r="E19" s="3">
        <v>120.9</v>
      </c>
      <c r="F19" s="3">
        <v>5.23</v>
      </c>
      <c r="G19" s="3">
        <v>2.65</v>
      </c>
      <c r="H19" s="3">
        <v>53.99</v>
      </c>
      <c r="I19" s="3">
        <f t="shared" si="0"/>
        <v>182.77</v>
      </c>
      <c r="J19" s="3">
        <v>207.82</v>
      </c>
      <c r="K19" s="4">
        <v>0</v>
      </c>
      <c r="L19" s="4">
        <v>2</v>
      </c>
    </row>
    <row r="20" spans="1:12" ht="32.25" customHeight="1">
      <c r="A20" s="2">
        <v>13</v>
      </c>
      <c r="B20" s="17">
        <v>7</v>
      </c>
      <c r="C20" s="2" t="s">
        <v>53</v>
      </c>
      <c r="D20" s="3" t="s">
        <v>26</v>
      </c>
      <c r="E20" s="6">
        <v>120.56</v>
      </c>
      <c r="F20" s="3">
        <v>4.92</v>
      </c>
      <c r="G20" s="3">
        <v>4.4400000000000004</v>
      </c>
      <c r="H20" s="3">
        <v>49.73</v>
      </c>
      <c r="I20" s="3">
        <f t="shared" si="0"/>
        <v>179.65</v>
      </c>
      <c r="J20" s="3">
        <v>207.82</v>
      </c>
      <c r="K20" s="4">
        <v>0</v>
      </c>
      <c r="L20" s="4">
        <v>2</v>
      </c>
    </row>
    <row r="21" spans="1:12" ht="32.25" customHeight="1">
      <c r="A21" s="2">
        <v>14</v>
      </c>
      <c r="B21" s="17"/>
      <c r="C21" s="2" t="s">
        <v>40</v>
      </c>
      <c r="D21" s="3" t="s">
        <v>26</v>
      </c>
      <c r="E21" s="3">
        <v>120.9</v>
      </c>
      <c r="F21" s="3">
        <v>5.23</v>
      </c>
      <c r="G21" s="3">
        <v>2.65</v>
      </c>
      <c r="H21" s="3">
        <v>53.99</v>
      </c>
      <c r="I21" s="3">
        <f t="shared" si="0"/>
        <v>182.77</v>
      </c>
      <c r="J21" s="3">
        <v>207.82</v>
      </c>
      <c r="K21" s="4">
        <v>0</v>
      </c>
      <c r="L21" s="4">
        <v>2</v>
      </c>
    </row>
    <row r="22" spans="1:12" ht="32.25" customHeight="1">
      <c r="A22" s="2">
        <v>15</v>
      </c>
      <c r="B22" s="17">
        <v>8</v>
      </c>
      <c r="C22" s="2" t="s">
        <v>33</v>
      </c>
      <c r="D22" s="3" t="s">
        <v>26</v>
      </c>
      <c r="E22" s="6">
        <v>120.56</v>
      </c>
      <c r="F22" s="3">
        <v>4.92</v>
      </c>
      <c r="G22" s="3">
        <v>4.4400000000000004</v>
      </c>
      <c r="H22" s="3">
        <v>49.73</v>
      </c>
      <c r="I22" s="3">
        <f t="shared" si="0"/>
        <v>179.65</v>
      </c>
      <c r="J22" s="3">
        <v>207.82</v>
      </c>
      <c r="K22" s="4">
        <v>0</v>
      </c>
      <c r="L22" s="4">
        <v>2</v>
      </c>
    </row>
    <row r="23" spans="1:12" ht="32.25" customHeight="1">
      <c r="A23" s="2">
        <v>16</v>
      </c>
      <c r="B23" s="17"/>
      <c r="C23" s="2" t="s">
        <v>32</v>
      </c>
      <c r="D23" s="3" t="s">
        <v>26</v>
      </c>
      <c r="E23" s="3">
        <v>143.09</v>
      </c>
      <c r="F23" s="3">
        <v>11.71</v>
      </c>
      <c r="G23" s="3">
        <v>3.09</v>
      </c>
      <c r="H23" s="3">
        <v>58.81</v>
      </c>
      <c r="I23" s="3">
        <f t="shared" si="0"/>
        <v>216.70000000000002</v>
      </c>
      <c r="J23" s="3">
        <v>282.37</v>
      </c>
      <c r="K23" s="4">
        <v>0</v>
      </c>
      <c r="L23" s="4">
        <v>2</v>
      </c>
    </row>
    <row r="24" spans="1:12" ht="31.5" customHeight="1">
      <c r="A24" s="2">
        <v>17</v>
      </c>
      <c r="B24" s="17">
        <v>9</v>
      </c>
      <c r="C24" s="2" t="s">
        <v>34</v>
      </c>
      <c r="D24" s="3" t="s">
        <v>26</v>
      </c>
      <c r="E24" s="6">
        <v>120.56</v>
      </c>
      <c r="F24" s="3">
        <v>4.92</v>
      </c>
      <c r="G24" s="3">
        <v>4.4400000000000004</v>
      </c>
      <c r="H24" s="3">
        <v>49.73</v>
      </c>
      <c r="I24" s="3">
        <f t="shared" si="0"/>
        <v>179.65</v>
      </c>
      <c r="J24" s="3">
        <v>207.82</v>
      </c>
      <c r="K24" s="4">
        <v>0</v>
      </c>
      <c r="L24" s="4">
        <v>2</v>
      </c>
    </row>
    <row r="25" spans="1:12" ht="31.5" customHeight="1">
      <c r="A25" s="2">
        <v>18</v>
      </c>
      <c r="B25" s="17"/>
      <c r="C25" s="2" t="s">
        <v>31</v>
      </c>
      <c r="D25" s="3" t="s">
        <v>26</v>
      </c>
      <c r="E25" s="3">
        <v>120.9</v>
      </c>
      <c r="F25" s="3">
        <v>5.23</v>
      </c>
      <c r="G25" s="3">
        <v>2.65</v>
      </c>
      <c r="H25" s="3">
        <v>53.99</v>
      </c>
      <c r="I25" s="3">
        <f t="shared" si="0"/>
        <v>182.77</v>
      </c>
      <c r="J25" s="3">
        <v>207.82</v>
      </c>
      <c r="K25" s="4">
        <v>0</v>
      </c>
      <c r="L25" s="4">
        <v>2</v>
      </c>
    </row>
    <row r="26" spans="1:12" ht="31.5" customHeight="1">
      <c r="A26" s="2">
        <v>19</v>
      </c>
      <c r="B26" s="17">
        <v>10</v>
      </c>
      <c r="C26" s="2" t="s">
        <v>35</v>
      </c>
      <c r="D26" s="3" t="s">
        <v>26</v>
      </c>
      <c r="E26" s="6">
        <v>120.56</v>
      </c>
      <c r="F26" s="3">
        <v>4.92</v>
      </c>
      <c r="G26" s="3">
        <v>4.4400000000000004</v>
      </c>
      <c r="H26" s="3">
        <v>49.73</v>
      </c>
      <c r="I26" s="3">
        <f t="shared" si="0"/>
        <v>179.65</v>
      </c>
      <c r="J26" s="3">
        <v>207.82</v>
      </c>
      <c r="K26" s="4">
        <v>0</v>
      </c>
      <c r="L26" s="4">
        <v>2</v>
      </c>
    </row>
    <row r="27" spans="1:12" ht="31.5" customHeight="1">
      <c r="A27" s="2">
        <v>20</v>
      </c>
      <c r="B27" s="17"/>
      <c r="C27" s="2" t="s">
        <v>30</v>
      </c>
      <c r="D27" s="3" t="s">
        <v>26</v>
      </c>
      <c r="E27" s="3">
        <v>110.48</v>
      </c>
      <c r="F27" s="3">
        <v>5.23</v>
      </c>
      <c r="G27" s="3">
        <v>0</v>
      </c>
      <c r="H27" s="3">
        <v>50.7</v>
      </c>
      <c r="I27" s="3">
        <f t="shared" si="0"/>
        <v>166.41000000000003</v>
      </c>
      <c r="J27" s="3">
        <f>207.82+33.3+25.92</f>
        <v>267.04000000000002</v>
      </c>
      <c r="K27" s="4">
        <v>1</v>
      </c>
      <c r="L27" s="4">
        <v>1</v>
      </c>
    </row>
    <row r="28" spans="1:12" ht="31.5" customHeight="1">
      <c r="A28" s="2">
        <v>21</v>
      </c>
      <c r="B28" s="17">
        <v>11</v>
      </c>
      <c r="C28" s="2" t="s">
        <v>36</v>
      </c>
      <c r="D28" s="3" t="s">
        <v>26</v>
      </c>
      <c r="E28" s="6">
        <v>120.56</v>
      </c>
      <c r="F28" s="3">
        <v>4.92</v>
      </c>
      <c r="G28" s="3">
        <v>4.4400000000000004</v>
      </c>
      <c r="H28" s="3">
        <v>49.73</v>
      </c>
      <c r="I28" s="3">
        <f t="shared" si="0"/>
        <v>179.65</v>
      </c>
      <c r="J28" s="3">
        <v>207.82</v>
      </c>
      <c r="K28" s="4">
        <v>0</v>
      </c>
      <c r="L28" s="4">
        <v>2</v>
      </c>
    </row>
    <row r="29" spans="1:12" ht="31.5" customHeight="1">
      <c r="A29" s="2">
        <v>22</v>
      </c>
      <c r="B29" s="17"/>
      <c r="C29" s="2" t="s">
        <v>29</v>
      </c>
      <c r="D29" s="3" t="s">
        <v>26</v>
      </c>
      <c r="E29" s="3">
        <v>120.9</v>
      </c>
      <c r="F29" s="3">
        <v>5.23</v>
      </c>
      <c r="G29" s="3">
        <v>2.65</v>
      </c>
      <c r="H29" s="3">
        <v>53.99</v>
      </c>
      <c r="I29" s="3">
        <f t="shared" si="0"/>
        <v>182.77</v>
      </c>
      <c r="J29" s="3">
        <v>207.82</v>
      </c>
      <c r="K29" s="4">
        <v>0</v>
      </c>
      <c r="L29" s="4">
        <v>2</v>
      </c>
    </row>
    <row r="30" spans="1:12" ht="31.5" customHeight="1">
      <c r="A30" s="2">
        <v>23</v>
      </c>
      <c r="B30" s="17">
        <v>12</v>
      </c>
      <c r="C30" s="2" t="s">
        <v>37</v>
      </c>
      <c r="D30" s="3" t="s">
        <v>26</v>
      </c>
      <c r="E30" s="6">
        <v>120.56</v>
      </c>
      <c r="F30" s="3">
        <v>4.92</v>
      </c>
      <c r="G30" s="3">
        <v>4.4400000000000004</v>
      </c>
      <c r="H30" s="3">
        <v>49.73</v>
      </c>
      <c r="I30" s="3">
        <f t="shared" si="0"/>
        <v>179.65</v>
      </c>
      <c r="J30" s="3">
        <v>207.82</v>
      </c>
      <c r="K30" s="4">
        <v>0</v>
      </c>
      <c r="L30" s="4">
        <v>2</v>
      </c>
    </row>
    <row r="31" spans="1:12" ht="31.5" customHeight="1">
      <c r="A31" s="2">
        <v>24</v>
      </c>
      <c r="B31" s="17"/>
      <c r="C31" s="2" t="s">
        <v>28</v>
      </c>
      <c r="D31" s="3" t="s">
        <v>26</v>
      </c>
      <c r="E31" s="3">
        <v>120.9</v>
      </c>
      <c r="F31" s="3">
        <v>5.23</v>
      </c>
      <c r="G31" s="3">
        <v>2.65</v>
      </c>
      <c r="H31" s="3">
        <v>53.99</v>
      </c>
      <c r="I31" s="3">
        <f t="shared" si="0"/>
        <v>182.77</v>
      </c>
      <c r="J31" s="3">
        <v>207.82</v>
      </c>
      <c r="K31" s="4">
        <v>0</v>
      </c>
      <c r="L31" s="4">
        <v>2</v>
      </c>
    </row>
    <row r="32" spans="1:12" ht="33.75" customHeight="1">
      <c r="A32" s="2">
        <v>25</v>
      </c>
      <c r="B32" s="17">
        <v>13</v>
      </c>
      <c r="C32" s="2" t="s">
        <v>38</v>
      </c>
      <c r="D32" s="3" t="s">
        <v>26</v>
      </c>
      <c r="E32" s="6">
        <v>120.56</v>
      </c>
      <c r="F32" s="3">
        <v>4.92</v>
      </c>
      <c r="G32" s="3">
        <v>4.4400000000000004</v>
      </c>
      <c r="H32" s="3">
        <v>49.73</v>
      </c>
      <c r="I32" s="3">
        <f t="shared" si="0"/>
        <v>179.65</v>
      </c>
      <c r="J32" s="3">
        <v>207.82</v>
      </c>
      <c r="K32" s="4">
        <v>0</v>
      </c>
      <c r="L32" s="4">
        <v>2</v>
      </c>
    </row>
    <row r="33" spans="1:12" ht="33.75" customHeight="1">
      <c r="A33" s="2">
        <v>26</v>
      </c>
      <c r="B33" s="17"/>
      <c r="C33" s="2" t="s">
        <v>27</v>
      </c>
      <c r="D33" s="3" t="s">
        <v>26</v>
      </c>
      <c r="E33" s="3">
        <v>120.9</v>
      </c>
      <c r="F33" s="3">
        <v>5.23</v>
      </c>
      <c r="G33" s="3">
        <v>2.65</v>
      </c>
      <c r="H33" s="3">
        <v>53.99</v>
      </c>
      <c r="I33" s="3">
        <f t="shared" si="0"/>
        <v>182.77</v>
      </c>
      <c r="J33" s="3">
        <v>207.82</v>
      </c>
      <c r="K33" s="4">
        <v>0</v>
      </c>
      <c r="L33" s="4">
        <v>2</v>
      </c>
    </row>
    <row r="34" spans="1:12" ht="33.75" customHeight="1">
      <c r="A34" s="2">
        <v>27</v>
      </c>
      <c r="B34" s="17">
        <v>14</v>
      </c>
      <c r="C34" s="2" t="s">
        <v>39</v>
      </c>
      <c r="D34" s="3" t="s">
        <v>26</v>
      </c>
      <c r="E34" s="3">
        <v>141.76</v>
      </c>
      <c r="F34" s="3">
        <v>5.23</v>
      </c>
      <c r="G34" s="3">
        <v>4.4400000000000004</v>
      </c>
      <c r="H34" s="3">
        <v>52.26</v>
      </c>
      <c r="I34" s="3">
        <f t="shared" si="0"/>
        <v>203.68999999999997</v>
      </c>
      <c r="J34" s="3">
        <f>33.3+2681/10.764</f>
        <v>282.37097733184692</v>
      </c>
      <c r="K34" s="4">
        <v>0</v>
      </c>
      <c r="L34" s="4">
        <v>2</v>
      </c>
    </row>
    <row r="35" spans="1:12" ht="33.75" customHeight="1">
      <c r="A35" s="2">
        <v>28</v>
      </c>
      <c r="B35" s="17"/>
      <c r="C35" s="2" t="s">
        <v>25</v>
      </c>
      <c r="D35" s="3" t="s">
        <v>26</v>
      </c>
      <c r="E35" s="3">
        <v>120.9</v>
      </c>
      <c r="F35" s="3">
        <v>5.23</v>
      </c>
      <c r="G35" s="3">
        <v>2.65</v>
      </c>
      <c r="H35" s="3">
        <v>53.99</v>
      </c>
      <c r="I35" s="3">
        <f t="shared" si="0"/>
        <v>182.77</v>
      </c>
      <c r="J35" s="3">
        <v>207.82</v>
      </c>
      <c r="K35" s="4">
        <v>0</v>
      </c>
      <c r="L35" s="4">
        <v>2</v>
      </c>
    </row>
    <row r="36" spans="1:12" ht="34.5" customHeight="1">
      <c r="A36" s="2">
        <v>29</v>
      </c>
      <c r="B36" s="17">
        <v>15</v>
      </c>
      <c r="C36" s="2" t="s">
        <v>15</v>
      </c>
      <c r="D36" s="3" t="s">
        <v>16</v>
      </c>
      <c r="E36" s="3">
        <v>157.322</v>
      </c>
      <c r="F36" s="3">
        <v>8.8000000000000007</v>
      </c>
      <c r="G36" s="3">
        <v>2.21</v>
      </c>
      <c r="H36" s="3">
        <v>63.36</v>
      </c>
      <c r="I36" s="3">
        <f t="shared" ref="I36:I44" si="1">E36+F36+G36+H36</f>
        <v>231.69200000000001</v>
      </c>
      <c r="J36" s="3">
        <f>2721/10.764</f>
        <v>252.78706800445931</v>
      </c>
      <c r="K36" s="4">
        <v>2</v>
      </c>
      <c r="L36" s="4">
        <v>0</v>
      </c>
    </row>
    <row r="37" spans="1:12" ht="34.5" customHeight="1">
      <c r="A37" s="2">
        <v>30</v>
      </c>
      <c r="B37" s="17"/>
      <c r="C37" s="2" t="s">
        <v>17</v>
      </c>
      <c r="D37" s="3" t="s">
        <v>16</v>
      </c>
      <c r="E37" s="3">
        <v>157.322</v>
      </c>
      <c r="F37" s="3">
        <v>8.8000000000000007</v>
      </c>
      <c r="G37" s="3">
        <v>2.21</v>
      </c>
      <c r="H37" s="3">
        <v>63.36</v>
      </c>
      <c r="I37" s="3">
        <f t="shared" si="1"/>
        <v>231.69200000000001</v>
      </c>
      <c r="J37" s="3">
        <f t="shared" ref="J37:J44" si="2">2721/10.764</f>
        <v>252.78706800445931</v>
      </c>
      <c r="K37" s="4">
        <v>2</v>
      </c>
      <c r="L37" s="4">
        <v>0</v>
      </c>
    </row>
    <row r="38" spans="1:12" ht="34.5" customHeight="1">
      <c r="A38" s="2">
        <v>31</v>
      </c>
      <c r="B38" s="17"/>
      <c r="C38" s="2" t="s">
        <v>18</v>
      </c>
      <c r="D38" s="3" t="s">
        <v>16</v>
      </c>
      <c r="E38" s="3">
        <v>157.322</v>
      </c>
      <c r="F38" s="3">
        <v>8.8000000000000007</v>
      </c>
      <c r="G38" s="3">
        <v>2.21</v>
      </c>
      <c r="H38" s="3">
        <v>63.36</v>
      </c>
      <c r="I38" s="3">
        <f t="shared" si="1"/>
        <v>231.69200000000001</v>
      </c>
      <c r="J38" s="3">
        <f t="shared" si="2"/>
        <v>252.78706800445931</v>
      </c>
      <c r="K38" s="4">
        <v>2</v>
      </c>
      <c r="L38" s="4">
        <v>0</v>
      </c>
    </row>
    <row r="39" spans="1:12" ht="34.5" customHeight="1">
      <c r="A39" s="2">
        <v>32</v>
      </c>
      <c r="B39" s="17"/>
      <c r="C39" s="2" t="s">
        <v>19</v>
      </c>
      <c r="D39" s="3" t="s">
        <v>16</v>
      </c>
      <c r="E39" s="3">
        <v>157.322</v>
      </c>
      <c r="F39" s="3">
        <v>8.8000000000000007</v>
      </c>
      <c r="G39" s="3">
        <v>2.21</v>
      </c>
      <c r="H39" s="3">
        <v>63.36</v>
      </c>
      <c r="I39" s="3">
        <f t="shared" si="1"/>
        <v>231.69200000000001</v>
      </c>
      <c r="J39" s="3">
        <f t="shared" si="2"/>
        <v>252.78706800445931</v>
      </c>
      <c r="K39" s="4">
        <v>2</v>
      </c>
      <c r="L39" s="4">
        <v>0</v>
      </c>
    </row>
    <row r="40" spans="1:12" ht="34.5" customHeight="1">
      <c r="A40" s="2">
        <v>33</v>
      </c>
      <c r="B40" s="17"/>
      <c r="C40" s="2" t="s">
        <v>20</v>
      </c>
      <c r="D40" s="3" t="s">
        <v>16</v>
      </c>
      <c r="E40" s="3">
        <v>157.322</v>
      </c>
      <c r="F40" s="3">
        <v>8.8000000000000007</v>
      </c>
      <c r="G40" s="3">
        <v>2.21</v>
      </c>
      <c r="H40" s="3">
        <v>63.36</v>
      </c>
      <c r="I40" s="3">
        <f t="shared" si="1"/>
        <v>231.69200000000001</v>
      </c>
      <c r="J40" s="3">
        <f t="shared" si="2"/>
        <v>252.78706800445931</v>
      </c>
      <c r="K40" s="4">
        <v>2</v>
      </c>
      <c r="L40" s="4">
        <v>0</v>
      </c>
    </row>
    <row r="41" spans="1:12" ht="34.5" customHeight="1">
      <c r="A41" s="2">
        <v>34</v>
      </c>
      <c r="B41" s="17"/>
      <c r="C41" s="2" t="s">
        <v>21</v>
      </c>
      <c r="D41" s="3" t="s">
        <v>16</v>
      </c>
      <c r="E41" s="3">
        <v>157.322</v>
      </c>
      <c r="F41" s="3">
        <v>8.8000000000000007</v>
      </c>
      <c r="G41" s="3">
        <v>2.21</v>
      </c>
      <c r="H41" s="3">
        <v>63.36</v>
      </c>
      <c r="I41" s="3">
        <f t="shared" si="1"/>
        <v>231.69200000000001</v>
      </c>
      <c r="J41" s="3">
        <f t="shared" si="2"/>
        <v>252.78706800445931</v>
      </c>
      <c r="K41" s="4">
        <v>2</v>
      </c>
      <c r="L41" s="4">
        <v>0</v>
      </c>
    </row>
    <row r="42" spans="1:12" ht="34.5" customHeight="1">
      <c r="A42" s="2">
        <v>35</v>
      </c>
      <c r="B42" s="17"/>
      <c r="C42" s="2" t="s">
        <v>22</v>
      </c>
      <c r="D42" s="3" t="s">
        <v>16</v>
      </c>
      <c r="E42" s="3">
        <v>157.322</v>
      </c>
      <c r="F42" s="3">
        <v>8.8000000000000007</v>
      </c>
      <c r="G42" s="3">
        <v>2.21</v>
      </c>
      <c r="H42" s="3">
        <v>63.36</v>
      </c>
      <c r="I42" s="3">
        <f t="shared" si="1"/>
        <v>231.69200000000001</v>
      </c>
      <c r="J42" s="3">
        <f t="shared" si="2"/>
        <v>252.78706800445931</v>
      </c>
      <c r="K42" s="4">
        <v>2</v>
      </c>
      <c r="L42" s="4">
        <v>0</v>
      </c>
    </row>
    <row r="43" spans="1:12" ht="34.5" customHeight="1">
      <c r="A43" s="2">
        <v>36</v>
      </c>
      <c r="B43" s="17"/>
      <c r="C43" s="2" t="s">
        <v>23</v>
      </c>
      <c r="D43" s="3" t="s">
        <v>16</v>
      </c>
      <c r="E43" s="3">
        <v>157.322</v>
      </c>
      <c r="F43" s="3">
        <v>8.8000000000000007</v>
      </c>
      <c r="G43" s="3">
        <v>2.21</v>
      </c>
      <c r="H43" s="3">
        <v>63.36</v>
      </c>
      <c r="I43" s="3">
        <f t="shared" si="1"/>
        <v>231.69200000000001</v>
      </c>
      <c r="J43" s="3">
        <f t="shared" si="2"/>
        <v>252.78706800445931</v>
      </c>
      <c r="K43" s="4">
        <v>2</v>
      </c>
      <c r="L43" s="4">
        <v>0</v>
      </c>
    </row>
    <row r="44" spans="1:12" ht="34.5" customHeight="1">
      <c r="A44" s="2">
        <v>37</v>
      </c>
      <c r="B44" s="17"/>
      <c r="C44" s="2" t="s">
        <v>24</v>
      </c>
      <c r="D44" s="3" t="s">
        <v>16</v>
      </c>
      <c r="E44" s="3">
        <v>157.322</v>
      </c>
      <c r="F44" s="3">
        <v>8.8000000000000007</v>
      </c>
      <c r="G44" s="3">
        <v>2.21</v>
      </c>
      <c r="H44" s="3">
        <v>63.36</v>
      </c>
      <c r="I44" s="3">
        <f t="shared" si="1"/>
        <v>231.69200000000001</v>
      </c>
      <c r="J44" s="3">
        <f t="shared" si="2"/>
        <v>252.78706800445931</v>
      </c>
      <c r="K44" s="4">
        <v>2</v>
      </c>
      <c r="L44" s="4">
        <v>0</v>
      </c>
    </row>
    <row r="45" spans="1:12" s="5" customFormat="1" ht="27" customHeight="1">
      <c r="A45" s="15" t="s">
        <v>54</v>
      </c>
      <c r="B45" s="15"/>
      <c r="C45" s="15"/>
      <c r="D45" s="15"/>
      <c r="E45" s="9">
        <f t="shared" ref="E45:L45" si="3">SUM(E8:E44)</f>
        <v>4847.228000000001</v>
      </c>
      <c r="F45" s="9">
        <f t="shared" si="3"/>
        <v>234.57000000000008</v>
      </c>
      <c r="G45" s="9">
        <f t="shared" si="3"/>
        <v>117.37999999999995</v>
      </c>
      <c r="H45" s="9">
        <f t="shared" si="3"/>
        <v>2030.8199999999995</v>
      </c>
      <c r="I45" s="9">
        <f t="shared" si="3"/>
        <v>7229.9980000000005</v>
      </c>
      <c r="J45" s="7">
        <f t="shared" si="3"/>
        <v>8376.9155667038231</v>
      </c>
      <c r="K45" s="8">
        <f t="shared" si="3"/>
        <v>19</v>
      </c>
      <c r="L45" s="8">
        <f t="shared" si="3"/>
        <v>55</v>
      </c>
    </row>
    <row r="46" spans="1:12" s="5" customFormat="1" ht="35.25" customHeight="1">
      <c r="A46" s="15" t="s">
        <v>55</v>
      </c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8">
        <v>8</v>
      </c>
    </row>
    <row r="47" spans="1:12" s="5" customFormat="1" ht="36" customHeight="1">
      <c r="A47" s="16" t="s">
        <v>56</v>
      </c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8">
        <v>82</v>
      </c>
    </row>
  </sheetData>
  <mergeCells count="34">
    <mergeCell ref="B32:B33"/>
    <mergeCell ref="B34:B35"/>
    <mergeCell ref="B36:B44"/>
    <mergeCell ref="B22:B23"/>
    <mergeCell ref="B24:B25"/>
    <mergeCell ref="B26:B27"/>
    <mergeCell ref="B28:B29"/>
    <mergeCell ref="B30:B31"/>
    <mergeCell ref="B12:B13"/>
    <mergeCell ref="B14:B15"/>
    <mergeCell ref="B16:B17"/>
    <mergeCell ref="B18:B19"/>
    <mergeCell ref="B20:B21"/>
    <mergeCell ref="A1:L1"/>
    <mergeCell ref="A2:L2"/>
    <mergeCell ref="A3:L3"/>
    <mergeCell ref="A4:L4"/>
    <mergeCell ref="A5:L5"/>
    <mergeCell ref="A45:D45"/>
    <mergeCell ref="A46:K46"/>
    <mergeCell ref="A47:K47"/>
    <mergeCell ref="F6:F7"/>
    <mergeCell ref="G6:G7"/>
    <mergeCell ref="H6:H7"/>
    <mergeCell ref="I6:I7"/>
    <mergeCell ref="J6:J7"/>
    <mergeCell ref="K6:L6"/>
    <mergeCell ref="A6:A7"/>
    <mergeCell ref="B6:B7"/>
    <mergeCell ref="C6:C7"/>
    <mergeCell ref="D6:D7"/>
    <mergeCell ref="E6:E7"/>
    <mergeCell ref="B8:B9"/>
    <mergeCell ref="B10:B1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5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Nature</dc:creator>
  <cp:lastModifiedBy>Nature</cp:lastModifiedBy>
  <cp:lastPrinted>2024-10-05T09:52:16Z</cp:lastPrinted>
  <dcterms:created xsi:type="dcterms:W3CDTF">2024-10-05T05:00:54Z</dcterms:created>
  <dcterms:modified xsi:type="dcterms:W3CDTF">2024-10-05T12:45:31Z</dcterms:modified>
</cp:coreProperties>
</file>