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E90DC5F-FC57-488A-AD00-18D6DA0A4430}" xr6:coauthVersionLast="45" xr6:coauthVersionMax="45" xr10:uidLastSave="{00000000-0000-0000-0000-000000000000}"/>
  <bookViews>
    <workbookView xWindow="-104" yWindow="-104" windowWidth="22326" windowHeight="12050" xr2:uid="{00000000-000D-0000-FFFF-FFFF00000000}"/>
  </bookViews>
  <sheets>
    <sheet name="Carpet Area Statemen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51" i="2" l="1"/>
  <c r="O51" i="2"/>
  <c r="N49" i="2"/>
  <c r="L49" i="2"/>
  <c r="K49" i="2"/>
  <c r="J49" i="2"/>
  <c r="I49" i="2"/>
  <c r="H49" i="2"/>
  <c r="G49" i="2"/>
  <c r="M47" i="2"/>
  <c r="K47" i="2"/>
  <c r="M46" i="2"/>
  <c r="K46" i="2"/>
  <c r="M45" i="2"/>
  <c r="K45" i="2"/>
  <c r="M44" i="2"/>
  <c r="K44" i="2"/>
  <c r="M43" i="2"/>
  <c r="K43" i="2"/>
  <c r="M42" i="2"/>
  <c r="K42" i="2"/>
  <c r="M41" i="2"/>
  <c r="K41" i="2"/>
  <c r="M40" i="2"/>
  <c r="K40" i="2"/>
  <c r="M39" i="2"/>
  <c r="K39" i="2"/>
  <c r="M38" i="2"/>
  <c r="K38" i="2"/>
  <c r="M37" i="2"/>
  <c r="K37" i="2"/>
  <c r="M36" i="2"/>
  <c r="K36" i="2"/>
  <c r="M35" i="2"/>
  <c r="K35" i="2"/>
  <c r="M34" i="2"/>
  <c r="K34" i="2"/>
  <c r="M33" i="2"/>
  <c r="K33" i="2"/>
  <c r="M32" i="2"/>
  <c r="K32" i="2"/>
  <c r="M31" i="2"/>
  <c r="K31" i="2"/>
  <c r="M30" i="2"/>
  <c r="K30" i="2"/>
  <c r="M29" i="2"/>
  <c r="K29" i="2"/>
  <c r="M28" i="2"/>
  <c r="K28" i="2"/>
  <c r="M27" i="2"/>
  <c r="K27" i="2"/>
  <c r="M26" i="2"/>
  <c r="K26" i="2"/>
  <c r="M25" i="2"/>
  <c r="K25" i="2"/>
  <c r="M24" i="2"/>
  <c r="K24" i="2"/>
  <c r="M23" i="2"/>
  <c r="K23" i="2"/>
  <c r="M22" i="2"/>
  <c r="K22" i="2"/>
  <c r="M21" i="2"/>
  <c r="K21" i="2"/>
  <c r="M20" i="2"/>
  <c r="K20" i="2"/>
  <c r="M19" i="2"/>
  <c r="K19" i="2"/>
  <c r="M18" i="2"/>
  <c r="K18" i="2"/>
  <c r="M17" i="2"/>
  <c r="K17" i="2"/>
  <c r="M16" i="2"/>
  <c r="K16" i="2"/>
  <c r="M15" i="2"/>
  <c r="K15" i="2"/>
  <c r="M14" i="2"/>
  <c r="K14" i="2"/>
  <c r="M13" i="2"/>
  <c r="K13" i="2"/>
  <c r="M12" i="2"/>
  <c r="K12" i="2"/>
  <c r="M11" i="2"/>
  <c r="K11" i="2"/>
  <c r="M10" i="2"/>
  <c r="K10" i="2"/>
  <c r="M9" i="2"/>
  <c r="K9" i="2"/>
  <c r="M8" i="2"/>
  <c r="K8" i="2"/>
  <c r="M7" i="2"/>
  <c r="K7" i="2"/>
  <c r="M6" i="2"/>
  <c r="K6" i="2"/>
</calcChain>
</file>

<file path=xl/sharedStrings.xml><?xml version="1.0" encoding="utf-8"?>
<sst xmlns="http://schemas.openxmlformats.org/spreadsheetml/2006/main" count="148" uniqueCount="76">
  <si>
    <t>Carpet Area Statement                                                                                                                Date:</t>
  </si>
  <si>
    <r>
      <rPr>
        <b/>
        <sz val="12"/>
        <color indexed="8"/>
        <rFont val="Times New Roman"/>
        <charset val="134"/>
      </rPr>
      <t>SUMMIT 01</t>
    </r>
    <r>
      <rPr>
        <sz val="12"/>
        <color indexed="8"/>
        <rFont val="Times New Roman"/>
        <charset val="134"/>
      </rPr>
      <t xml:space="preserve"> -RERE AREA STATEMET FOR THE PRPOSED CONSTRUCTION OF BUSINESS OFFICE BUILDING IN T.S.No:1,BLOCKNo:5,WARD No:30 WARD-AD UPPILIPALAYAM VILLAGE, T.S.No: 22 &amp; 18, BLOCK No: 9, WARD - AC,SOWRIPALAYAM VILLAGE, TRICHY MAIN ROAD, COIMBATORE CORPORATION,COIMBATORE SOUTH TALUK, COIMBATORE DISTRCIT. </t>
    </r>
  </si>
  <si>
    <t>SI.No.</t>
  </si>
  <si>
    <t>Block</t>
  </si>
  <si>
    <t>Floor</t>
  </si>
  <si>
    <t>Type</t>
  </si>
  <si>
    <t>Apartment No.</t>
  </si>
  <si>
    <t>(a)Carpet Area (as per Sec 2(k) of the RERA Act)(sq.m)</t>
  </si>
  <si>
    <t>(b)ExclusiveBalcony(sq.m)</t>
  </si>
  <si>
    <t>(c)Exclusive Verandah/Utility / Service/ Open Terrace(sq.m)</t>
  </si>
  <si>
    <t>(d)Area of External walls(sq.m)</t>
  </si>
  <si>
    <t>e = (a + b + c+ d)Floor area of the apartment(sq.m)</t>
  </si>
  <si>
    <t>(f)Proportionate Common Area (sq.m)</t>
  </si>
  <si>
    <t>g = (e + f) Gross Area of theapartment(sq.m)</t>
  </si>
  <si>
    <t>(h)UDS landArea (sq.m)</t>
  </si>
  <si>
    <t>(i)Car Parking(Nos.)</t>
  </si>
  <si>
    <t>Covered</t>
  </si>
  <si>
    <t>Open</t>
  </si>
  <si>
    <t>Ground</t>
  </si>
  <si>
    <t>Office</t>
  </si>
  <si>
    <t>G-A1</t>
  </si>
  <si>
    <t>G-A2</t>
  </si>
  <si>
    <t>First</t>
  </si>
  <si>
    <t>1-A1</t>
  </si>
  <si>
    <t>1-A2</t>
  </si>
  <si>
    <t>1-C1</t>
  </si>
  <si>
    <t>1-C2</t>
  </si>
  <si>
    <t>Second</t>
  </si>
  <si>
    <t>2-A1</t>
  </si>
  <si>
    <t>2-A2</t>
  </si>
  <si>
    <t>2-C1</t>
  </si>
  <si>
    <t>2-C2</t>
  </si>
  <si>
    <t>Third</t>
  </si>
  <si>
    <t>3-A1</t>
  </si>
  <si>
    <t>3-A2</t>
  </si>
  <si>
    <t>3-C1</t>
  </si>
  <si>
    <t>3-C2</t>
  </si>
  <si>
    <t>Fourth</t>
  </si>
  <si>
    <t>4-A1</t>
  </si>
  <si>
    <t>4-A2</t>
  </si>
  <si>
    <t>4-C1</t>
  </si>
  <si>
    <t>4-C2</t>
  </si>
  <si>
    <t>Fifth</t>
  </si>
  <si>
    <t>5-A1</t>
  </si>
  <si>
    <t>5-A2</t>
  </si>
  <si>
    <t>5-C1</t>
  </si>
  <si>
    <t>5-C2</t>
  </si>
  <si>
    <t>Sixth</t>
  </si>
  <si>
    <t>6-A1</t>
  </si>
  <si>
    <t>6-A2</t>
  </si>
  <si>
    <t>6-C1</t>
  </si>
  <si>
    <t>6-C2</t>
  </si>
  <si>
    <t>Seventh</t>
  </si>
  <si>
    <t>7-A1</t>
  </si>
  <si>
    <t>7-A2</t>
  </si>
  <si>
    <t>7-C1</t>
  </si>
  <si>
    <t>7-C2</t>
  </si>
  <si>
    <t>Eighth</t>
  </si>
  <si>
    <t>8-A1</t>
  </si>
  <si>
    <t>8-A2</t>
  </si>
  <si>
    <t>8-C1</t>
  </si>
  <si>
    <t>8-C2</t>
  </si>
  <si>
    <t>Nineth</t>
  </si>
  <si>
    <t>9-A1</t>
  </si>
  <si>
    <t>9-A2</t>
  </si>
  <si>
    <t>9-C1</t>
  </si>
  <si>
    <t>9-C2</t>
  </si>
  <si>
    <t>Tenth</t>
  </si>
  <si>
    <t>10-A1</t>
  </si>
  <si>
    <t>10-A2</t>
  </si>
  <si>
    <t>10-C1</t>
  </si>
  <si>
    <t>10-C2</t>
  </si>
  <si>
    <t>OSR AREA</t>
  </si>
  <si>
    <t>Total</t>
  </si>
  <si>
    <t>Visitors Parking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</si>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</sst>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charset val="134"/>
      <scheme val="minor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Arial"/>
      <charset val="134"/>
      <scheme val="minor"/>
    </font>
    <font>
      <sz val="10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Arial"/>
      <charset val="134"/>
      <scheme val="minor"/>
    </font>
    <font>
      <b/>
      <sz val="12"/>
      <color indexed="8"/>
      <name val="Times New Roman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A4C2F4"/>
        <bgColor rgb="FFA4C2F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450666829432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0" fillId="0" borderId="1" xfId="0" applyBorder="1"/>
    <xf numFmtId="0" fontId="0" fillId="4" borderId="1" xfId="0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5" borderId="1" xfId="0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51"/>
  <sheetViews>
    <sheetView tabSelected="1" topLeftCell="A28" zoomScale="85" zoomScaleNormal="85" workbookViewId="0">
      <selection activeCell="I4" sqref="I4:I5"/>
    </sheetView>
  </sheetViews>
  <sheetFormatPr defaultColWidth="9" defaultRowHeight="12.7"/>
  <cols>
    <col min="2" max="2" width="6.21875" customWidth="1"/>
    <col min="3" max="3" width="6" style="1" customWidth="1"/>
    <col min="6" max="6" width="11.77734375" customWidth="1"/>
    <col min="7" max="7" width="13.88671875" customWidth="1"/>
    <col min="8" max="8" width="9.77734375" customWidth="1"/>
    <col min="9" max="9" width="9.21875" customWidth="1"/>
    <col min="10" max="10" width="10.77734375" customWidth="1"/>
    <col min="11" max="12" width="13.88671875" customWidth="1"/>
    <col min="13" max="13" width="13.33203125" customWidth="1"/>
    <col min="14" max="14" width="11.77734375" customWidth="1"/>
    <col min="15" max="15" width="8.44140625" customWidth="1"/>
  </cols>
  <sheetData>
    <row r="2" spans="1:16" ht="18.75" customHeight="1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52.6" customHeight="1"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72.75" customHeight="1">
      <c r="A4" s="24"/>
      <c r="B4" s="25" t="s">
        <v>2</v>
      </c>
      <c r="C4" s="26" t="s">
        <v>3</v>
      </c>
      <c r="D4" s="25" t="s">
        <v>4</v>
      </c>
      <c r="E4" s="25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7" t="s">
        <v>12</v>
      </c>
      <c r="M4" s="27" t="s">
        <v>13</v>
      </c>
      <c r="N4" s="27" t="s">
        <v>14</v>
      </c>
      <c r="O4" s="17" t="s">
        <v>15</v>
      </c>
      <c r="P4" s="18"/>
    </row>
    <row r="5" spans="1:16" ht="30.85" customHeight="1">
      <c r="A5" s="24"/>
      <c r="B5" s="25"/>
      <c r="C5" s="26"/>
      <c r="D5" s="25"/>
      <c r="E5" s="25"/>
      <c r="F5" s="27"/>
      <c r="G5" s="27"/>
      <c r="H5" s="27"/>
      <c r="I5" s="27"/>
      <c r="J5" s="27"/>
      <c r="K5" s="27"/>
      <c r="L5" s="27"/>
      <c r="M5" s="27"/>
      <c r="N5" s="27"/>
      <c r="O5" s="11" t="s">
        <v>16</v>
      </c>
      <c r="P5" s="11" t="s">
        <v>17</v>
      </c>
    </row>
    <row r="6" spans="1:16" ht="13.85">
      <c r="B6" s="2">
        <v>1</v>
      </c>
      <c r="C6" s="3"/>
      <c r="D6" s="4" t="s">
        <v>18</v>
      </c>
      <c r="E6" s="2" t="s">
        <v>19</v>
      </c>
      <c r="F6" s="5" t="s">
        <v>20</v>
      </c>
      <c r="G6" s="2">
        <v>240.4</v>
      </c>
      <c r="H6" s="6">
        <v>0</v>
      </c>
      <c r="I6" s="6">
        <v>0</v>
      </c>
      <c r="J6" s="2">
        <v>13.72</v>
      </c>
      <c r="K6" s="6">
        <f>G6+J6</f>
        <v>254.12</v>
      </c>
      <c r="L6" s="2">
        <v>41.28</v>
      </c>
      <c r="M6" s="6">
        <f>K6+L6</f>
        <v>295.39999999999998</v>
      </c>
      <c r="N6" s="12">
        <v>83.87</v>
      </c>
      <c r="O6" s="2">
        <v>2</v>
      </c>
      <c r="P6" s="13">
        <v>0</v>
      </c>
    </row>
    <row r="7" spans="1:16" ht="13.85">
      <c r="B7" s="2">
        <v>2</v>
      </c>
      <c r="C7" s="3"/>
      <c r="D7" s="4" t="s">
        <v>18</v>
      </c>
      <c r="E7" s="2" t="s">
        <v>19</v>
      </c>
      <c r="F7" s="5" t="s">
        <v>21</v>
      </c>
      <c r="G7" s="2">
        <v>230.08</v>
      </c>
      <c r="H7" s="6">
        <v>0</v>
      </c>
      <c r="I7" s="6">
        <v>0</v>
      </c>
      <c r="J7" s="2">
        <v>18.07</v>
      </c>
      <c r="K7" s="6">
        <f t="shared" ref="K7:K47" si="0">G7+J7</f>
        <v>248.15</v>
      </c>
      <c r="L7" s="2">
        <v>36.65</v>
      </c>
      <c r="M7" s="6">
        <f t="shared" ref="M7:M47" si="1">K7+L7</f>
        <v>284.8</v>
      </c>
      <c r="N7" s="12">
        <v>80.680000000000007</v>
      </c>
      <c r="O7" s="2">
        <v>1</v>
      </c>
      <c r="P7" s="13">
        <v>1</v>
      </c>
    </row>
    <row r="8" spans="1:16">
      <c r="B8" s="2">
        <v>3</v>
      </c>
      <c r="C8" s="3"/>
      <c r="D8" s="4" t="s">
        <v>22</v>
      </c>
      <c r="E8" s="2" t="s">
        <v>19</v>
      </c>
      <c r="F8" s="7" t="s">
        <v>23</v>
      </c>
      <c r="G8" s="2">
        <v>230.25</v>
      </c>
      <c r="H8" s="6">
        <v>0</v>
      </c>
      <c r="I8" s="6">
        <v>0</v>
      </c>
      <c r="J8" s="2">
        <v>7.6500000000000101</v>
      </c>
      <c r="K8" s="6">
        <f t="shared" si="0"/>
        <v>237.9</v>
      </c>
      <c r="L8" s="2">
        <v>36.76</v>
      </c>
      <c r="M8" s="6">
        <f t="shared" si="1"/>
        <v>274.66000000000003</v>
      </c>
      <c r="N8" s="12">
        <v>78.489999999999995</v>
      </c>
      <c r="O8" s="2">
        <v>2</v>
      </c>
      <c r="P8" s="13">
        <v>0</v>
      </c>
    </row>
    <row r="9" spans="1:16">
      <c r="B9" s="2">
        <v>4</v>
      </c>
      <c r="C9" s="3"/>
      <c r="D9" s="4" t="s">
        <v>22</v>
      </c>
      <c r="E9" s="2" t="s">
        <v>19</v>
      </c>
      <c r="F9" s="7" t="s">
        <v>24</v>
      </c>
      <c r="G9" s="2">
        <v>219.93</v>
      </c>
      <c r="H9" s="6">
        <v>0</v>
      </c>
      <c r="I9" s="6">
        <v>0</v>
      </c>
      <c r="J9" s="2">
        <v>8.5699999999999896</v>
      </c>
      <c r="K9" s="6">
        <f t="shared" si="0"/>
        <v>228.5</v>
      </c>
      <c r="L9" s="2">
        <v>35.450000000000003</v>
      </c>
      <c r="M9" s="6">
        <f t="shared" si="1"/>
        <v>263.95</v>
      </c>
      <c r="N9" s="12">
        <v>75.430000000000007</v>
      </c>
      <c r="O9" s="2">
        <v>1</v>
      </c>
      <c r="P9" s="13">
        <v>1</v>
      </c>
    </row>
    <row r="10" spans="1:16">
      <c r="B10" s="2">
        <v>5</v>
      </c>
      <c r="C10" s="3"/>
      <c r="D10" s="4" t="s">
        <v>22</v>
      </c>
      <c r="E10" s="2" t="s">
        <v>19</v>
      </c>
      <c r="F10" s="7" t="s">
        <v>25</v>
      </c>
      <c r="G10" s="2">
        <v>210.23</v>
      </c>
      <c r="H10" s="6">
        <v>0</v>
      </c>
      <c r="I10" s="6">
        <v>0</v>
      </c>
      <c r="J10" s="2">
        <v>18.28</v>
      </c>
      <c r="K10" s="6">
        <f t="shared" si="0"/>
        <v>228.51</v>
      </c>
      <c r="L10" s="2">
        <v>35.94</v>
      </c>
      <c r="M10" s="6">
        <f t="shared" si="1"/>
        <v>264.45</v>
      </c>
      <c r="N10" s="12">
        <v>76.430000000000007</v>
      </c>
      <c r="O10" s="2">
        <v>1</v>
      </c>
      <c r="P10" s="13">
        <v>1</v>
      </c>
    </row>
    <row r="11" spans="1:16">
      <c r="B11" s="2">
        <v>6</v>
      </c>
      <c r="C11" s="3"/>
      <c r="D11" s="4" t="s">
        <v>22</v>
      </c>
      <c r="E11" s="2" t="s">
        <v>19</v>
      </c>
      <c r="F11" s="7" t="s">
        <v>26</v>
      </c>
      <c r="G11" s="2">
        <v>219.18</v>
      </c>
      <c r="H11" s="6">
        <v>0</v>
      </c>
      <c r="I11" s="6">
        <v>0</v>
      </c>
      <c r="J11" s="2">
        <v>2.97</v>
      </c>
      <c r="K11" s="6">
        <f t="shared" si="0"/>
        <v>222.15</v>
      </c>
      <c r="L11" s="2">
        <v>34.03</v>
      </c>
      <c r="M11" s="6">
        <f t="shared" si="1"/>
        <v>256.18</v>
      </c>
      <c r="N11" s="12">
        <v>72.37</v>
      </c>
      <c r="O11" s="2">
        <v>2</v>
      </c>
      <c r="P11" s="13">
        <v>0</v>
      </c>
    </row>
    <row r="12" spans="1:16" ht="13.85">
      <c r="B12" s="2">
        <v>7</v>
      </c>
      <c r="C12" s="3"/>
      <c r="D12" s="4" t="s">
        <v>27</v>
      </c>
      <c r="E12" s="2" t="s">
        <v>19</v>
      </c>
      <c r="F12" s="5" t="s">
        <v>28</v>
      </c>
      <c r="G12" s="2">
        <v>230.25</v>
      </c>
      <c r="H12" s="6">
        <v>0</v>
      </c>
      <c r="I12" s="6">
        <v>0</v>
      </c>
      <c r="J12" s="2">
        <v>7.6500000000000101</v>
      </c>
      <c r="K12" s="6">
        <f t="shared" si="0"/>
        <v>237.9</v>
      </c>
      <c r="L12" s="2">
        <v>36.76</v>
      </c>
      <c r="M12" s="6">
        <f t="shared" si="1"/>
        <v>274.66000000000003</v>
      </c>
      <c r="N12" s="12">
        <v>78.489999999999995</v>
      </c>
      <c r="O12" s="2">
        <v>2</v>
      </c>
      <c r="P12" s="13">
        <v>0</v>
      </c>
    </row>
    <row r="13" spans="1:16" ht="13.85">
      <c r="B13" s="2">
        <v>8</v>
      </c>
      <c r="C13" s="3"/>
      <c r="D13" s="4" t="s">
        <v>27</v>
      </c>
      <c r="E13" s="2" t="s">
        <v>19</v>
      </c>
      <c r="F13" s="5" t="s">
        <v>29</v>
      </c>
      <c r="G13" s="2">
        <v>219.93</v>
      </c>
      <c r="H13" s="6">
        <v>0</v>
      </c>
      <c r="I13" s="6">
        <v>0</v>
      </c>
      <c r="J13" s="2">
        <v>8.5699999999999896</v>
      </c>
      <c r="K13" s="6">
        <f t="shared" si="0"/>
        <v>228.5</v>
      </c>
      <c r="L13" s="2">
        <v>35.450000000000003</v>
      </c>
      <c r="M13" s="6">
        <f t="shared" si="1"/>
        <v>263.95</v>
      </c>
      <c r="N13" s="12">
        <v>75.430000000000007</v>
      </c>
      <c r="O13" s="2">
        <v>1</v>
      </c>
      <c r="P13" s="13">
        <v>1</v>
      </c>
    </row>
    <row r="14" spans="1:16" ht="13.85">
      <c r="B14" s="2">
        <v>9</v>
      </c>
      <c r="C14" s="3"/>
      <c r="D14" s="4" t="s">
        <v>27</v>
      </c>
      <c r="E14" s="2" t="s">
        <v>19</v>
      </c>
      <c r="F14" s="5" t="s">
        <v>30</v>
      </c>
      <c r="G14" s="2">
        <v>210.23</v>
      </c>
      <c r="H14" s="6">
        <v>0</v>
      </c>
      <c r="I14" s="6">
        <v>0</v>
      </c>
      <c r="J14" s="2">
        <v>18.28</v>
      </c>
      <c r="K14" s="6">
        <f t="shared" si="0"/>
        <v>228.51</v>
      </c>
      <c r="L14" s="2">
        <v>35.94</v>
      </c>
      <c r="M14" s="6">
        <f t="shared" si="1"/>
        <v>264.45</v>
      </c>
      <c r="N14" s="12">
        <v>76.430000000000007</v>
      </c>
      <c r="O14" s="2">
        <v>1</v>
      </c>
      <c r="P14" s="13">
        <v>1</v>
      </c>
    </row>
    <row r="15" spans="1:16" ht="13.85">
      <c r="B15" s="2">
        <v>10</v>
      </c>
      <c r="C15" s="3"/>
      <c r="D15" s="4" t="s">
        <v>27</v>
      </c>
      <c r="E15" s="2" t="s">
        <v>19</v>
      </c>
      <c r="F15" s="5" t="s">
        <v>31</v>
      </c>
      <c r="G15" s="2">
        <v>219.18</v>
      </c>
      <c r="H15" s="6">
        <v>0</v>
      </c>
      <c r="I15" s="6">
        <v>0</v>
      </c>
      <c r="J15" s="2">
        <v>2.97</v>
      </c>
      <c r="K15" s="6">
        <f t="shared" si="0"/>
        <v>222.15</v>
      </c>
      <c r="L15" s="2">
        <v>34.03</v>
      </c>
      <c r="M15" s="6">
        <f t="shared" si="1"/>
        <v>256.18</v>
      </c>
      <c r="N15" s="12">
        <v>72.37</v>
      </c>
      <c r="O15" s="2">
        <v>2</v>
      </c>
      <c r="P15" s="13">
        <v>0</v>
      </c>
    </row>
    <row r="16" spans="1:16" ht="13.85">
      <c r="B16" s="2">
        <v>11</v>
      </c>
      <c r="C16" s="3"/>
      <c r="D16" s="4" t="s">
        <v>32</v>
      </c>
      <c r="E16" s="2" t="s">
        <v>19</v>
      </c>
      <c r="F16" s="5" t="s">
        <v>33</v>
      </c>
      <c r="G16" s="2">
        <v>230.25</v>
      </c>
      <c r="H16" s="6">
        <v>0</v>
      </c>
      <c r="I16" s="6">
        <v>0</v>
      </c>
      <c r="J16" s="2">
        <v>7.6500000000000101</v>
      </c>
      <c r="K16" s="6">
        <f t="shared" si="0"/>
        <v>237.9</v>
      </c>
      <c r="L16" s="2">
        <v>36.76</v>
      </c>
      <c r="M16" s="6">
        <f t="shared" si="1"/>
        <v>274.66000000000003</v>
      </c>
      <c r="N16" s="12">
        <v>78.489999999999995</v>
      </c>
      <c r="O16" s="2">
        <v>2</v>
      </c>
      <c r="P16" s="13">
        <v>0</v>
      </c>
    </row>
    <row r="17" spans="2:16" ht="13.85">
      <c r="B17" s="2">
        <v>12</v>
      </c>
      <c r="C17" s="3"/>
      <c r="D17" s="4" t="s">
        <v>32</v>
      </c>
      <c r="E17" s="2" t="s">
        <v>19</v>
      </c>
      <c r="F17" s="5" t="s">
        <v>34</v>
      </c>
      <c r="G17" s="2">
        <v>219.93</v>
      </c>
      <c r="H17" s="6">
        <v>0</v>
      </c>
      <c r="I17" s="6">
        <v>0</v>
      </c>
      <c r="J17" s="2">
        <v>8.5699999999999896</v>
      </c>
      <c r="K17" s="6">
        <f t="shared" si="0"/>
        <v>228.5</v>
      </c>
      <c r="L17" s="2">
        <v>35.450000000000003</v>
      </c>
      <c r="M17" s="6">
        <f t="shared" si="1"/>
        <v>263.95</v>
      </c>
      <c r="N17" s="12">
        <v>75.430000000000007</v>
      </c>
      <c r="O17" s="2">
        <v>1</v>
      </c>
      <c r="P17" s="13">
        <v>1</v>
      </c>
    </row>
    <row r="18" spans="2:16" ht="13.85">
      <c r="B18" s="2">
        <v>13</v>
      </c>
      <c r="C18" s="3"/>
      <c r="D18" s="4" t="s">
        <v>32</v>
      </c>
      <c r="E18" s="2" t="s">
        <v>19</v>
      </c>
      <c r="F18" s="5" t="s">
        <v>35</v>
      </c>
      <c r="G18" s="2">
        <v>210.23</v>
      </c>
      <c r="H18" s="6">
        <v>0</v>
      </c>
      <c r="I18" s="6">
        <v>0</v>
      </c>
      <c r="J18" s="2">
        <v>18.28</v>
      </c>
      <c r="K18" s="6">
        <f t="shared" si="0"/>
        <v>228.51</v>
      </c>
      <c r="L18" s="2">
        <v>35.94</v>
      </c>
      <c r="M18" s="6">
        <f t="shared" si="1"/>
        <v>264.45</v>
      </c>
      <c r="N18" s="12">
        <v>76.430000000000007</v>
      </c>
      <c r="O18" s="2">
        <v>1</v>
      </c>
      <c r="P18" s="13">
        <v>1</v>
      </c>
    </row>
    <row r="19" spans="2:16" ht="13.85">
      <c r="B19" s="2">
        <v>14</v>
      </c>
      <c r="C19" s="3"/>
      <c r="D19" s="4" t="s">
        <v>32</v>
      </c>
      <c r="E19" s="2" t="s">
        <v>19</v>
      </c>
      <c r="F19" s="5" t="s">
        <v>36</v>
      </c>
      <c r="G19" s="2">
        <v>219.18</v>
      </c>
      <c r="H19" s="6">
        <v>0</v>
      </c>
      <c r="I19" s="6">
        <v>0</v>
      </c>
      <c r="J19" s="2">
        <v>2.97</v>
      </c>
      <c r="K19" s="6">
        <f t="shared" si="0"/>
        <v>222.15</v>
      </c>
      <c r="L19" s="2">
        <v>34.03</v>
      </c>
      <c r="M19" s="6">
        <f t="shared" si="1"/>
        <v>256.18</v>
      </c>
      <c r="N19" s="12">
        <v>72.37</v>
      </c>
      <c r="O19" s="2">
        <v>2</v>
      </c>
      <c r="P19" s="13">
        <v>0</v>
      </c>
    </row>
    <row r="20" spans="2:16" ht="13.85">
      <c r="B20" s="2">
        <v>15</v>
      </c>
      <c r="C20" s="3"/>
      <c r="D20" s="4" t="s">
        <v>37</v>
      </c>
      <c r="E20" s="2" t="s">
        <v>19</v>
      </c>
      <c r="F20" s="5" t="s">
        <v>38</v>
      </c>
      <c r="G20" s="2">
        <v>230.25</v>
      </c>
      <c r="H20" s="6">
        <v>0</v>
      </c>
      <c r="I20" s="6">
        <v>0</v>
      </c>
      <c r="J20" s="2">
        <v>7.6500000000000101</v>
      </c>
      <c r="K20" s="6">
        <f t="shared" si="0"/>
        <v>237.9</v>
      </c>
      <c r="L20" s="2">
        <v>36.76</v>
      </c>
      <c r="M20" s="6">
        <f t="shared" si="1"/>
        <v>274.66000000000003</v>
      </c>
      <c r="N20" s="12">
        <v>78.489999999999995</v>
      </c>
      <c r="O20" s="2">
        <v>2</v>
      </c>
      <c r="P20" s="13">
        <v>0</v>
      </c>
    </row>
    <row r="21" spans="2:16" ht="13.85">
      <c r="B21" s="2">
        <v>16</v>
      </c>
      <c r="C21" s="3"/>
      <c r="D21" s="4" t="s">
        <v>37</v>
      </c>
      <c r="E21" s="2" t="s">
        <v>19</v>
      </c>
      <c r="F21" s="5" t="s">
        <v>39</v>
      </c>
      <c r="G21" s="2">
        <v>219.93</v>
      </c>
      <c r="H21" s="6">
        <v>0</v>
      </c>
      <c r="I21" s="6">
        <v>0</v>
      </c>
      <c r="J21" s="2">
        <v>8.5699999999999896</v>
      </c>
      <c r="K21" s="6">
        <f t="shared" si="0"/>
        <v>228.5</v>
      </c>
      <c r="L21" s="2">
        <v>35.450000000000003</v>
      </c>
      <c r="M21" s="6">
        <f t="shared" si="1"/>
        <v>263.95</v>
      </c>
      <c r="N21" s="12">
        <v>75.430000000000007</v>
      </c>
      <c r="O21" s="2">
        <v>1</v>
      </c>
      <c r="P21" s="13">
        <v>1</v>
      </c>
    </row>
    <row r="22" spans="2:16" ht="13.85">
      <c r="B22" s="2">
        <v>17</v>
      </c>
      <c r="C22" s="3"/>
      <c r="D22" s="4" t="s">
        <v>37</v>
      </c>
      <c r="E22" s="2" t="s">
        <v>19</v>
      </c>
      <c r="F22" s="5" t="s">
        <v>40</v>
      </c>
      <c r="G22" s="2">
        <v>210.23</v>
      </c>
      <c r="H22" s="6">
        <v>0</v>
      </c>
      <c r="I22" s="6">
        <v>0</v>
      </c>
      <c r="J22" s="2">
        <v>18.28</v>
      </c>
      <c r="K22" s="6">
        <f t="shared" si="0"/>
        <v>228.51</v>
      </c>
      <c r="L22" s="2">
        <v>35.94</v>
      </c>
      <c r="M22" s="6">
        <f t="shared" si="1"/>
        <v>264.45</v>
      </c>
      <c r="N22" s="12">
        <v>76.430000000000007</v>
      </c>
      <c r="O22" s="2">
        <v>1</v>
      </c>
      <c r="P22" s="13">
        <v>1</v>
      </c>
    </row>
    <row r="23" spans="2:16" ht="13.85">
      <c r="B23" s="2">
        <v>18</v>
      </c>
      <c r="C23" s="3"/>
      <c r="D23" s="4" t="s">
        <v>37</v>
      </c>
      <c r="E23" s="2" t="s">
        <v>19</v>
      </c>
      <c r="F23" s="5" t="s">
        <v>41</v>
      </c>
      <c r="G23" s="2">
        <v>219.18</v>
      </c>
      <c r="H23" s="6">
        <v>0</v>
      </c>
      <c r="I23" s="6">
        <v>0</v>
      </c>
      <c r="J23" s="2">
        <v>2.97</v>
      </c>
      <c r="K23" s="6">
        <f t="shared" si="0"/>
        <v>222.15</v>
      </c>
      <c r="L23" s="2">
        <v>34.03</v>
      </c>
      <c r="M23" s="6">
        <f t="shared" si="1"/>
        <v>256.18</v>
      </c>
      <c r="N23" s="12">
        <v>72.37</v>
      </c>
      <c r="O23" s="2">
        <v>2</v>
      </c>
      <c r="P23" s="13">
        <v>0</v>
      </c>
    </row>
    <row r="24" spans="2:16" ht="13.85">
      <c r="B24" s="2">
        <v>19</v>
      </c>
      <c r="C24" s="3"/>
      <c r="D24" s="4" t="s">
        <v>42</v>
      </c>
      <c r="E24" s="2" t="s">
        <v>19</v>
      </c>
      <c r="F24" s="5" t="s">
        <v>43</v>
      </c>
      <c r="G24" s="2">
        <v>230.25</v>
      </c>
      <c r="H24" s="6">
        <v>0</v>
      </c>
      <c r="I24" s="6">
        <v>0</v>
      </c>
      <c r="J24" s="2">
        <v>7.6500000000000101</v>
      </c>
      <c r="K24" s="6">
        <f t="shared" si="0"/>
        <v>237.9</v>
      </c>
      <c r="L24" s="2">
        <v>36.76</v>
      </c>
      <c r="M24" s="6">
        <f t="shared" si="1"/>
        <v>274.66000000000003</v>
      </c>
      <c r="N24" s="12">
        <v>78.489999999999995</v>
      </c>
      <c r="O24" s="2">
        <v>2</v>
      </c>
      <c r="P24" s="13">
        <v>0</v>
      </c>
    </row>
    <row r="25" spans="2:16" ht="13.85">
      <c r="B25" s="2">
        <v>20</v>
      </c>
      <c r="C25" s="3"/>
      <c r="D25" s="4" t="s">
        <v>42</v>
      </c>
      <c r="E25" s="2" t="s">
        <v>19</v>
      </c>
      <c r="F25" s="5" t="s">
        <v>44</v>
      </c>
      <c r="G25" s="2">
        <v>219.93</v>
      </c>
      <c r="H25" s="6">
        <v>0</v>
      </c>
      <c r="I25" s="6">
        <v>0</v>
      </c>
      <c r="J25" s="2">
        <v>8.5699999999999896</v>
      </c>
      <c r="K25" s="6">
        <f t="shared" si="0"/>
        <v>228.5</v>
      </c>
      <c r="L25" s="2">
        <v>35.450000000000003</v>
      </c>
      <c r="M25" s="6">
        <f t="shared" si="1"/>
        <v>263.95</v>
      </c>
      <c r="N25" s="12">
        <v>75.430000000000007</v>
      </c>
      <c r="O25" s="2">
        <v>1</v>
      </c>
      <c r="P25" s="13">
        <v>1</v>
      </c>
    </row>
    <row r="26" spans="2:16" ht="13.85">
      <c r="B26" s="2">
        <v>21</v>
      </c>
      <c r="C26" s="3"/>
      <c r="D26" s="4" t="s">
        <v>42</v>
      </c>
      <c r="E26" s="2" t="s">
        <v>19</v>
      </c>
      <c r="F26" s="5" t="s">
        <v>45</v>
      </c>
      <c r="G26" s="2">
        <v>210.23</v>
      </c>
      <c r="H26" s="6">
        <v>0</v>
      </c>
      <c r="I26" s="6">
        <v>0</v>
      </c>
      <c r="J26" s="2">
        <v>18.28</v>
      </c>
      <c r="K26" s="6">
        <f t="shared" si="0"/>
        <v>228.51</v>
      </c>
      <c r="L26" s="2">
        <v>35.94</v>
      </c>
      <c r="M26" s="6">
        <f t="shared" si="1"/>
        <v>264.45</v>
      </c>
      <c r="N26" s="12">
        <v>76.430000000000007</v>
      </c>
      <c r="O26" s="2">
        <v>1</v>
      </c>
      <c r="P26" s="13">
        <v>1</v>
      </c>
    </row>
    <row r="27" spans="2:16" ht="13.85">
      <c r="B27" s="2">
        <v>22</v>
      </c>
      <c r="C27" s="3"/>
      <c r="D27" s="4" t="s">
        <v>42</v>
      </c>
      <c r="E27" s="2" t="s">
        <v>19</v>
      </c>
      <c r="F27" s="5" t="s">
        <v>46</v>
      </c>
      <c r="G27" s="2">
        <v>219.18</v>
      </c>
      <c r="H27" s="6">
        <v>0</v>
      </c>
      <c r="I27" s="6">
        <v>0</v>
      </c>
      <c r="J27" s="2">
        <v>2.97</v>
      </c>
      <c r="K27" s="6">
        <f t="shared" si="0"/>
        <v>222.15</v>
      </c>
      <c r="L27" s="2">
        <v>34.03</v>
      </c>
      <c r="M27" s="6">
        <f t="shared" si="1"/>
        <v>256.18</v>
      </c>
      <c r="N27" s="12">
        <v>72.37</v>
      </c>
      <c r="O27" s="2">
        <v>2</v>
      </c>
      <c r="P27" s="13">
        <v>0</v>
      </c>
    </row>
    <row r="28" spans="2:16" ht="13.85">
      <c r="B28" s="2">
        <v>23</v>
      </c>
      <c r="C28" s="3"/>
      <c r="D28" s="4" t="s">
        <v>47</v>
      </c>
      <c r="E28" s="2" t="s">
        <v>19</v>
      </c>
      <c r="F28" s="5" t="s">
        <v>48</v>
      </c>
      <c r="G28" s="2">
        <v>230.25</v>
      </c>
      <c r="H28" s="6">
        <v>0</v>
      </c>
      <c r="I28" s="6">
        <v>0</v>
      </c>
      <c r="J28" s="2">
        <v>7.6500000000000101</v>
      </c>
      <c r="K28" s="6">
        <f t="shared" si="0"/>
        <v>237.9</v>
      </c>
      <c r="L28" s="2">
        <v>36.76</v>
      </c>
      <c r="M28" s="6">
        <f t="shared" si="1"/>
        <v>274.66000000000003</v>
      </c>
      <c r="N28" s="12">
        <v>78.489999999999995</v>
      </c>
      <c r="O28" s="2">
        <v>2</v>
      </c>
      <c r="P28" s="13">
        <v>0</v>
      </c>
    </row>
    <row r="29" spans="2:16" ht="13.85">
      <c r="B29" s="2">
        <v>24</v>
      </c>
      <c r="C29" s="3"/>
      <c r="D29" s="4" t="s">
        <v>47</v>
      </c>
      <c r="E29" s="2" t="s">
        <v>19</v>
      </c>
      <c r="F29" s="5" t="s">
        <v>49</v>
      </c>
      <c r="G29" s="2">
        <v>219.93</v>
      </c>
      <c r="H29" s="6">
        <v>0</v>
      </c>
      <c r="I29" s="6">
        <v>0</v>
      </c>
      <c r="J29" s="2">
        <v>8.5699999999999896</v>
      </c>
      <c r="K29" s="6">
        <f t="shared" si="0"/>
        <v>228.5</v>
      </c>
      <c r="L29" s="2">
        <v>35.450000000000003</v>
      </c>
      <c r="M29" s="6">
        <f t="shared" si="1"/>
        <v>263.95</v>
      </c>
      <c r="N29" s="12">
        <v>75.430000000000007</v>
      </c>
      <c r="O29" s="2">
        <v>1</v>
      </c>
      <c r="P29" s="13">
        <v>1</v>
      </c>
    </row>
    <row r="30" spans="2:16" ht="13.85">
      <c r="B30" s="2">
        <v>25</v>
      </c>
      <c r="C30" s="3"/>
      <c r="D30" s="4" t="s">
        <v>47</v>
      </c>
      <c r="E30" s="2" t="s">
        <v>19</v>
      </c>
      <c r="F30" s="5" t="s">
        <v>50</v>
      </c>
      <c r="G30" s="2">
        <v>210.23</v>
      </c>
      <c r="H30" s="6">
        <v>0</v>
      </c>
      <c r="I30" s="6">
        <v>0</v>
      </c>
      <c r="J30" s="2">
        <v>18.28</v>
      </c>
      <c r="K30" s="6">
        <f t="shared" si="0"/>
        <v>228.51</v>
      </c>
      <c r="L30" s="2">
        <v>35.94</v>
      </c>
      <c r="M30" s="6">
        <f t="shared" si="1"/>
        <v>264.45</v>
      </c>
      <c r="N30" s="12">
        <v>76.430000000000007</v>
      </c>
      <c r="O30" s="2">
        <v>1</v>
      </c>
      <c r="P30" s="13">
        <v>1</v>
      </c>
    </row>
    <row r="31" spans="2:16" ht="13.85">
      <c r="B31" s="2">
        <v>26</v>
      </c>
      <c r="C31" s="3"/>
      <c r="D31" s="4" t="s">
        <v>47</v>
      </c>
      <c r="E31" s="2" t="s">
        <v>19</v>
      </c>
      <c r="F31" s="5" t="s">
        <v>51</v>
      </c>
      <c r="G31" s="2">
        <v>219.18</v>
      </c>
      <c r="H31" s="6">
        <v>0</v>
      </c>
      <c r="I31" s="6">
        <v>0</v>
      </c>
      <c r="J31" s="2">
        <v>2.97</v>
      </c>
      <c r="K31" s="6">
        <f t="shared" si="0"/>
        <v>222.15</v>
      </c>
      <c r="L31" s="2">
        <v>34.03</v>
      </c>
      <c r="M31" s="6">
        <f t="shared" si="1"/>
        <v>256.18</v>
      </c>
      <c r="N31" s="12">
        <v>72.37</v>
      </c>
      <c r="O31" s="2">
        <v>2</v>
      </c>
      <c r="P31" s="13">
        <v>0</v>
      </c>
    </row>
    <row r="32" spans="2:16" ht="13.85">
      <c r="B32" s="2">
        <v>27</v>
      </c>
      <c r="C32" s="3"/>
      <c r="D32" s="4" t="s">
        <v>52</v>
      </c>
      <c r="E32" s="2" t="s">
        <v>19</v>
      </c>
      <c r="F32" s="5" t="s">
        <v>53</v>
      </c>
      <c r="G32" s="2">
        <v>230.25</v>
      </c>
      <c r="H32" s="6">
        <v>0</v>
      </c>
      <c r="I32" s="6">
        <v>0</v>
      </c>
      <c r="J32" s="2">
        <v>7.6500000000000101</v>
      </c>
      <c r="K32" s="6">
        <f t="shared" si="0"/>
        <v>237.9</v>
      </c>
      <c r="L32" s="2">
        <v>36.76</v>
      </c>
      <c r="M32" s="6">
        <f t="shared" si="1"/>
        <v>274.66000000000003</v>
      </c>
      <c r="N32" s="12">
        <v>78.489999999999995</v>
      </c>
      <c r="O32" s="2">
        <v>2</v>
      </c>
      <c r="P32" s="13">
        <v>0</v>
      </c>
    </row>
    <row r="33" spans="2:16" ht="13.85">
      <c r="B33" s="2">
        <v>28</v>
      </c>
      <c r="C33" s="3"/>
      <c r="D33" s="4" t="s">
        <v>52</v>
      </c>
      <c r="E33" s="2" t="s">
        <v>19</v>
      </c>
      <c r="F33" s="5" t="s">
        <v>54</v>
      </c>
      <c r="G33" s="2">
        <v>219.93</v>
      </c>
      <c r="H33" s="6">
        <v>0</v>
      </c>
      <c r="I33" s="6">
        <v>0</v>
      </c>
      <c r="J33" s="2">
        <v>8.5699999999999896</v>
      </c>
      <c r="K33" s="6">
        <f t="shared" si="0"/>
        <v>228.5</v>
      </c>
      <c r="L33" s="2">
        <v>35.450000000000003</v>
      </c>
      <c r="M33" s="6">
        <f t="shared" si="1"/>
        <v>263.95</v>
      </c>
      <c r="N33" s="12">
        <v>75.430000000000007</v>
      </c>
      <c r="O33" s="2">
        <v>1</v>
      </c>
      <c r="P33" s="13">
        <v>1</v>
      </c>
    </row>
    <row r="34" spans="2:16" ht="13.85">
      <c r="B34" s="2">
        <v>29</v>
      </c>
      <c r="C34" s="3"/>
      <c r="D34" s="4" t="s">
        <v>52</v>
      </c>
      <c r="E34" s="2" t="s">
        <v>19</v>
      </c>
      <c r="F34" s="5" t="s">
        <v>55</v>
      </c>
      <c r="G34" s="2">
        <v>210.23</v>
      </c>
      <c r="H34" s="6">
        <v>0</v>
      </c>
      <c r="I34" s="6">
        <v>0</v>
      </c>
      <c r="J34" s="2">
        <v>18.28</v>
      </c>
      <c r="K34" s="6">
        <f t="shared" si="0"/>
        <v>228.51</v>
      </c>
      <c r="L34" s="2">
        <v>35.94</v>
      </c>
      <c r="M34" s="6">
        <f t="shared" si="1"/>
        <v>264.45</v>
      </c>
      <c r="N34" s="12">
        <v>76.430000000000007</v>
      </c>
      <c r="O34" s="2">
        <v>1</v>
      </c>
      <c r="P34" s="13">
        <v>1</v>
      </c>
    </row>
    <row r="35" spans="2:16" ht="13.85">
      <c r="B35" s="2">
        <v>30</v>
      </c>
      <c r="C35" s="3"/>
      <c r="D35" s="4" t="s">
        <v>52</v>
      </c>
      <c r="E35" s="2" t="s">
        <v>19</v>
      </c>
      <c r="F35" s="5" t="s">
        <v>56</v>
      </c>
      <c r="G35" s="2">
        <v>219.18</v>
      </c>
      <c r="H35" s="6">
        <v>0</v>
      </c>
      <c r="I35" s="6">
        <v>0</v>
      </c>
      <c r="J35" s="2">
        <v>2.97</v>
      </c>
      <c r="K35" s="6">
        <f t="shared" si="0"/>
        <v>222.15</v>
      </c>
      <c r="L35" s="2">
        <v>34.03</v>
      </c>
      <c r="M35" s="6">
        <f t="shared" si="1"/>
        <v>256.18</v>
      </c>
      <c r="N35" s="12">
        <v>72.37</v>
      </c>
      <c r="O35" s="2">
        <v>1</v>
      </c>
      <c r="P35" s="13">
        <v>1</v>
      </c>
    </row>
    <row r="36" spans="2:16" ht="13.85">
      <c r="B36" s="2">
        <v>31</v>
      </c>
      <c r="C36" s="3"/>
      <c r="D36" s="4" t="s">
        <v>57</v>
      </c>
      <c r="E36" s="2" t="s">
        <v>19</v>
      </c>
      <c r="F36" s="5" t="s">
        <v>58</v>
      </c>
      <c r="G36" s="2">
        <v>230.25</v>
      </c>
      <c r="H36" s="6">
        <v>0</v>
      </c>
      <c r="I36" s="6">
        <v>0</v>
      </c>
      <c r="J36" s="2">
        <v>7.6500000000000101</v>
      </c>
      <c r="K36" s="6">
        <f t="shared" si="0"/>
        <v>237.9</v>
      </c>
      <c r="L36" s="2">
        <v>36.76</v>
      </c>
      <c r="M36" s="6">
        <f t="shared" si="1"/>
        <v>274.66000000000003</v>
      </c>
      <c r="N36" s="12">
        <v>78.489999999999995</v>
      </c>
      <c r="O36" s="2">
        <v>2</v>
      </c>
      <c r="P36" s="13">
        <v>0</v>
      </c>
    </row>
    <row r="37" spans="2:16" ht="13.85">
      <c r="B37" s="2">
        <v>32</v>
      </c>
      <c r="C37" s="3"/>
      <c r="D37" s="4" t="s">
        <v>57</v>
      </c>
      <c r="E37" s="2" t="s">
        <v>19</v>
      </c>
      <c r="F37" s="5" t="s">
        <v>59</v>
      </c>
      <c r="G37" s="2">
        <v>219.93</v>
      </c>
      <c r="H37" s="6">
        <v>0</v>
      </c>
      <c r="I37" s="6">
        <v>0</v>
      </c>
      <c r="J37" s="2">
        <v>8.5699999999999896</v>
      </c>
      <c r="K37" s="6">
        <f t="shared" si="0"/>
        <v>228.5</v>
      </c>
      <c r="L37" s="2">
        <v>35.450000000000003</v>
      </c>
      <c r="M37" s="6">
        <f t="shared" si="1"/>
        <v>263.95</v>
      </c>
      <c r="N37" s="12">
        <v>75.430000000000007</v>
      </c>
      <c r="O37" s="2">
        <v>1</v>
      </c>
      <c r="P37" s="13">
        <v>1</v>
      </c>
    </row>
    <row r="38" spans="2:16" ht="13.85">
      <c r="B38" s="2">
        <v>33</v>
      </c>
      <c r="C38" s="3"/>
      <c r="D38" s="4" t="s">
        <v>57</v>
      </c>
      <c r="E38" s="2" t="s">
        <v>19</v>
      </c>
      <c r="F38" s="5" t="s">
        <v>60</v>
      </c>
      <c r="G38" s="2">
        <v>210.23</v>
      </c>
      <c r="H38" s="6">
        <v>0</v>
      </c>
      <c r="I38" s="6">
        <v>0</v>
      </c>
      <c r="J38" s="2">
        <v>18.28</v>
      </c>
      <c r="K38" s="6">
        <f t="shared" si="0"/>
        <v>228.51</v>
      </c>
      <c r="L38" s="2">
        <v>35.94</v>
      </c>
      <c r="M38" s="6">
        <f t="shared" si="1"/>
        <v>264.45</v>
      </c>
      <c r="N38" s="12">
        <v>76.430000000000007</v>
      </c>
      <c r="O38" s="2">
        <v>1</v>
      </c>
      <c r="P38" s="13">
        <v>1</v>
      </c>
    </row>
    <row r="39" spans="2:16" ht="13.85">
      <c r="B39" s="2">
        <v>34</v>
      </c>
      <c r="C39" s="3"/>
      <c r="D39" s="4" t="s">
        <v>57</v>
      </c>
      <c r="E39" s="2" t="s">
        <v>19</v>
      </c>
      <c r="F39" s="5" t="s">
        <v>61</v>
      </c>
      <c r="G39" s="2">
        <v>219.18</v>
      </c>
      <c r="H39" s="6">
        <v>0</v>
      </c>
      <c r="I39" s="6">
        <v>0</v>
      </c>
      <c r="J39" s="2">
        <v>2.97</v>
      </c>
      <c r="K39" s="6">
        <f t="shared" si="0"/>
        <v>222.15</v>
      </c>
      <c r="L39" s="2">
        <v>34.03</v>
      </c>
      <c r="M39" s="6">
        <f t="shared" si="1"/>
        <v>256.18</v>
      </c>
      <c r="N39" s="12">
        <v>72.37</v>
      </c>
      <c r="O39" s="2">
        <v>2</v>
      </c>
      <c r="P39" s="13">
        <v>0</v>
      </c>
    </row>
    <row r="40" spans="2:16" ht="13.85">
      <c r="B40" s="2">
        <v>35</v>
      </c>
      <c r="C40" s="3"/>
      <c r="D40" s="4" t="s">
        <v>62</v>
      </c>
      <c r="E40" s="2" t="s">
        <v>19</v>
      </c>
      <c r="F40" s="5" t="s">
        <v>63</v>
      </c>
      <c r="G40" s="2">
        <v>230.25</v>
      </c>
      <c r="H40" s="6">
        <v>0</v>
      </c>
      <c r="I40" s="6">
        <v>0</v>
      </c>
      <c r="J40" s="2">
        <v>7.6500000000000101</v>
      </c>
      <c r="K40" s="6">
        <f t="shared" si="0"/>
        <v>237.9</v>
      </c>
      <c r="L40" s="2">
        <v>36.76</v>
      </c>
      <c r="M40" s="6">
        <f t="shared" si="1"/>
        <v>274.66000000000003</v>
      </c>
      <c r="N40" s="12">
        <v>78.489999999999995</v>
      </c>
      <c r="O40" s="2">
        <v>2</v>
      </c>
      <c r="P40" s="13">
        <v>0</v>
      </c>
    </row>
    <row r="41" spans="2:16" ht="13.85">
      <c r="B41" s="2">
        <v>36</v>
      </c>
      <c r="C41" s="3"/>
      <c r="D41" s="4" t="s">
        <v>62</v>
      </c>
      <c r="E41" s="2" t="s">
        <v>19</v>
      </c>
      <c r="F41" s="5" t="s">
        <v>64</v>
      </c>
      <c r="G41" s="2">
        <v>219.93</v>
      </c>
      <c r="H41" s="6">
        <v>0</v>
      </c>
      <c r="I41" s="6">
        <v>0</v>
      </c>
      <c r="J41" s="2">
        <v>8.5699999999999896</v>
      </c>
      <c r="K41" s="6">
        <f t="shared" si="0"/>
        <v>228.5</v>
      </c>
      <c r="L41" s="2">
        <v>35.450000000000003</v>
      </c>
      <c r="M41" s="6">
        <f t="shared" si="1"/>
        <v>263.95</v>
      </c>
      <c r="N41" s="12">
        <v>75.430000000000007</v>
      </c>
      <c r="O41" s="2">
        <v>1</v>
      </c>
      <c r="P41" s="13">
        <v>1</v>
      </c>
    </row>
    <row r="42" spans="2:16" ht="13.85">
      <c r="B42" s="2">
        <v>37</v>
      </c>
      <c r="C42" s="3"/>
      <c r="D42" s="4" t="s">
        <v>62</v>
      </c>
      <c r="E42" s="2" t="s">
        <v>19</v>
      </c>
      <c r="F42" s="5" t="s">
        <v>65</v>
      </c>
      <c r="G42" s="2">
        <v>210.23</v>
      </c>
      <c r="H42" s="6">
        <v>0</v>
      </c>
      <c r="I42" s="6">
        <v>0</v>
      </c>
      <c r="J42" s="2">
        <v>18.28</v>
      </c>
      <c r="K42" s="6">
        <f t="shared" si="0"/>
        <v>228.51</v>
      </c>
      <c r="L42" s="2">
        <v>35.94</v>
      </c>
      <c r="M42" s="6">
        <f t="shared" si="1"/>
        <v>264.45</v>
      </c>
      <c r="N42" s="12">
        <v>76.430000000000007</v>
      </c>
      <c r="O42" s="2">
        <v>1</v>
      </c>
      <c r="P42" s="13">
        <v>1</v>
      </c>
    </row>
    <row r="43" spans="2:16" ht="13.85">
      <c r="B43" s="2">
        <v>38</v>
      </c>
      <c r="C43" s="3"/>
      <c r="D43" s="4" t="s">
        <v>62</v>
      </c>
      <c r="E43" s="2" t="s">
        <v>19</v>
      </c>
      <c r="F43" s="5" t="s">
        <v>66</v>
      </c>
      <c r="G43" s="2">
        <v>219.18</v>
      </c>
      <c r="H43" s="6">
        <v>0</v>
      </c>
      <c r="I43" s="6">
        <v>0</v>
      </c>
      <c r="J43" s="2">
        <v>2.97</v>
      </c>
      <c r="K43" s="6">
        <f t="shared" si="0"/>
        <v>222.15</v>
      </c>
      <c r="L43" s="2">
        <v>34.03</v>
      </c>
      <c r="M43" s="6">
        <f t="shared" si="1"/>
        <v>256.18</v>
      </c>
      <c r="N43" s="12">
        <v>72.37</v>
      </c>
      <c r="O43" s="2">
        <v>2</v>
      </c>
      <c r="P43" s="13">
        <v>0</v>
      </c>
    </row>
    <row r="44" spans="2:16" ht="13.85">
      <c r="B44" s="2">
        <v>39</v>
      </c>
      <c r="C44" s="3"/>
      <c r="D44" s="4" t="s">
        <v>67</v>
      </c>
      <c r="E44" s="2" t="s">
        <v>19</v>
      </c>
      <c r="F44" s="5" t="s">
        <v>68</v>
      </c>
      <c r="G44" s="2">
        <v>230.25</v>
      </c>
      <c r="H44" s="6">
        <v>0</v>
      </c>
      <c r="I44" s="6">
        <v>0</v>
      </c>
      <c r="J44" s="2">
        <v>7.6500000000000101</v>
      </c>
      <c r="K44" s="6">
        <f t="shared" si="0"/>
        <v>237.9</v>
      </c>
      <c r="L44" s="2">
        <v>36.76</v>
      </c>
      <c r="M44" s="6">
        <f t="shared" si="1"/>
        <v>274.66000000000003</v>
      </c>
      <c r="N44" s="12">
        <v>78.489999999999995</v>
      </c>
      <c r="O44" s="2">
        <v>2</v>
      </c>
      <c r="P44" s="13">
        <v>0</v>
      </c>
    </row>
    <row r="45" spans="2:16" ht="13.85">
      <c r="B45" s="2">
        <v>40</v>
      </c>
      <c r="C45" s="3"/>
      <c r="D45" s="4" t="s">
        <v>67</v>
      </c>
      <c r="E45" s="2" t="s">
        <v>19</v>
      </c>
      <c r="F45" s="5" t="s">
        <v>69</v>
      </c>
      <c r="G45" s="2">
        <v>219.93</v>
      </c>
      <c r="H45" s="6">
        <v>0</v>
      </c>
      <c r="I45" s="6">
        <v>0</v>
      </c>
      <c r="J45" s="2">
        <v>8.5699999999999896</v>
      </c>
      <c r="K45" s="6">
        <f t="shared" si="0"/>
        <v>228.5</v>
      </c>
      <c r="L45" s="2">
        <v>35.450000000000003</v>
      </c>
      <c r="M45" s="6">
        <f t="shared" si="1"/>
        <v>263.95</v>
      </c>
      <c r="N45" s="12">
        <v>75.430000000000007</v>
      </c>
      <c r="O45" s="2">
        <v>1</v>
      </c>
      <c r="P45" s="13">
        <v>1</v>
      </c>
    </row>
    <row r="46" spans="2:16" ht="13.85">
      <c r="B46" s="2">
        <v>41</v>
      </c>
      <c r="C46" s="3"/>
      <c r="D46" s="4" t="s">
        <v>67</v>
      </c>
      <c r="E46" s="2" t="s">
        <v>19</v>
      </c>
      <c r="F46" s="5" t="s">
        <v>70</v>
      </c>
      <c r="G46" s="2">
        <v>210.23</v>
      </c>
      <c r="H46" s="6">
        <v>0</v>
      </c>
      <c r="I46" s="6">
        <v>0</v>
      </c>
      <c r="J46" s="2">
        <v>18.28</v>
      </c>
      <c r="K46" s="6">
        <f t="shared" si="0"/>
        <v>228.51</v>
      </c>
      <c r="L46" s="2">
        <v>35.94</v>
      </c>
      <c r="M46" s="6">
        <f t="shared" si="1"/>
        <v>264.45</v>
      </c>
      <c r="N46" s="12">
        <v>76.430000000000007</v>
      </c>
      <c r="O46" s="2">
        <v>1</v>
      </c>
      <c r="P46" s="13">
        <v>1</v>
      </c>
    </row>
    <row r="47" spans="2:16" ht="13.85">
      <c r="B47" s="2">
        <v>41</v>
      </c>
      <c r="C47" s="3"/>
      <c r="D47" s="4" t="s">
        <v>67</v>
      </c>
      <c r="E47" s="2" t="s">
        <v>19</v>
      </c>
      <c r="F47" s="5" t="s">
        <v>71</v>
      </c>
      <c r="G47" s="2">
        <v>219.18</v>
      </c>
      <c r="H47" s="6">
        <v>0</v>
      </c>
      <c r="I47" s="6">
        <v>0</v>
      </c>
      <c r="J47" s="2">
        <v>2.97</v>
      </c>
      <c r="K47" s="6">
        <f t="shared" si="0"/>
        <v>222.15</v>
      </c>
      <c r="L47" s="2">
        <v>34.03</v>
      </c>
      <c r="M47" s="6">
        <f t="shared" si="1"/>
        <v>256.18</v>
      </c>
      <c r="N47" s="12">
        <v>72.37</v>
      </c>
      <c r="O47" s="2">
        <v>2</v>
      </c>
      <c r="P47" s="13">
        <v>0</v>
      </c>
    </row>
    <row r="48" spans="2:16">
      <c r="B48" s="2"/>
      <c r="C48" s="8"/>
      <c r="D48" s="19" t="s">
        <v>72</v>
      </c>
      <c r="E48" s="20"/>
      <c r="F48" s="20"/>
      <c r="G48" s="9"/>
      <c r="H48" s="2"/>
      <c r="I48" s="2"/>
      <c r="J48" s="2"/>
      <c r="K48" s="2"/>
      <c r="L48" s="2"/>
      <c r="M48" s="2"/>
      <c r="N48" s="2">
        <v>355.25</v>
      </c>
      <c r="O48" s="2"/>
      <c r="P48" s="13"/>
    </row>
    <row r="49" spans="2:16">
      <c r="B49" s="21" t="s">
        <v>73</v>
      </c>
      <c r="C49" s="22"/>
      <c r="D49" s="22"/>
      <c r="E49" s="23"/>
      <c r="F49" s="10"/>
      <c r="G49" s="10">
        <f t="shared" ref="G49:L49" si="2">SUM(G6:G48)</f>
        <v>9266.3799999999992</v>
      </c>
      <c r="H49" s="10">
        <f t="shared" si="2"/>
        <v>0</v>
      </c>
      <c r="I49" s="10">
        <f t="shared" si="2"/>
        <v>0</v>
      </c>
      <c r="J49" s="10">
        <f t="shared" si="2"/>
        <v>406.49</v>
      </c>
      <c r="K49" s="10">
        <f t="shared" si="2"/>
        <v>9672.8700000000008</v>
      </c>
      <c r="L49" s="10">
        <f t="shared" si="2"/>
        <v>1499.73</v>
      </c>
      <c r="M49" s="10">
        <v>11172.6</v>
      </c>
      <c r="N49" s="10">
        <f>SUM(N6:N48)</f>
        <v>3547</v>
      </c>
      <c r="O49" s="2"/>
    </row>
    <row r="50" spans="2:16" ht="35.299999999999997" customHeight="1">
      <c r="N50" s="14" t="s">
        <v>74</v>
      </c>
      <c r="O50" s="6"/>
      <c r="P50" s="13">
        <v>15</v>
      </c>
    </row>
    <row r="51" spans="2:16">
      <c r="N51" s="14" t="s">
        <v>75</v>
      </c>
      <c r="O51" s="10">
        <f>SUM(O6:O50)</f>
        <v>62</v>
      </c>
      <c r="P51" s="10">
        <f>SUM(P6:P50)</f>
        <v>37</v>
      </c>
    </row>
  </sheetData>
  <mergeCells count="19">
    <mergeCell ref="A4:A5"/>
    <mergeCell ref="B4:B5"/>
    <mergeCell ref="C4:C5"/>
    <mergeCell ref="D4:D5"/>
    <mergeCell ref="E4:E5"/>
    <mergeCell ref="B2:P2"/>
    <mergeCell ref="B3:P3"/>
    <mergeCell ref="O4:P4"/>
    <mergeCell ref="D48:F48"/>
    <mergeCell ref="B49:E49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Carpet Area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2026-01-08T13:18:00Z</dcterms:created>
  <dcterms:modified xsi:type="dcterms:W3CDTF">2026-01-10T07:21:35Z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7AC02829C7E84D40BDA48B1A55D562C7_13</vt:lpwstr>
  </property>
  <property fmtid="{D5CDD505-2E9C-101B-9397-08002B2CF9AE}" pid="3" name="KSOProductBuildVer">
    <vt:lpwstr>1033-12.2.0.23196</vt:lpwstr>
  </property>
</Properties>
</file>