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 activeTab="1"/>
  </bookViews>
  <sheets>
    <sheet name="Table 1" sheetId="1" r:id="rId1"/>
    <sheet name="Sheet1" sheetId="3" r:id="rId2"/>
    <sheet name="Table 2" sheetId="2" r:id="rId3"/>
  </sheets>
  <definedNames>
    <definedName name="_xlnm.Print_Area" localSheetId="0">'Table 1'!$A$2:$R$31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" i="3"/>
  <c r="P23" s="1"/>
  <c r="O21"/>
  <c r="O23" s="1"/>
  <c r="N21"/>
  <c r="M21"/>
  <c r="J21"/>
  <c r="I21"/>
  <c r="H21"/>
  <c r="G21"/>
  <c r="F21"/>
  <c r="J19"/>
  <c r="M19" s="1"/>
  <c r="M18"/>
  <c r="J18"/>
  <c r="J17"/>
  <c r="M17" s="1"/>
  <c r="M16"/>
  <c r="J16"/>
  <c r="J15"/>
  <c r="M15" s="1"/>
  <c r="M14"/>
  <c r="J14"/>
  <c r="J13"/>
  <c r="M13" s="1"/>
  <c r="M12"/>
  <c r="J12"/>
  <c r="J11"/>
  <c r="M11" s="1"/>
  <c r="M10"/>
  <c r="J10"/>
  <c r="M9"/>
  <c r="J9"/>
  <c r="M8"/>
  <c r="J8"/>
  <c r="J7"/>
  <c r="M7" s="1"/>
  <c r="J6"/>
  <c r="M6" s="1"/>
  <c r="J5"/>
  <c r="M5" s="1"/>
  <c r="O24" l="1"/>
</calcChain>
</file>

<file path=xl/sharedStrings.xml><?xml version="1.0" encoding="utf-8"?>
<sst xmlns="http://schemas.openxmlformats.org/spreadsheetml/2006/main" count="125" uniqueCount="82">
  <si>
    <r>
      <rPr>
        <sz val="11"/>
        <color rgb="FF1D1D1D"/>
        <rFont val="Calibri"/>
        <family val="1"/>
      </rPr>
      <t>3BHK</t>
    </r>
  </si>
  <si>
    <r>
      <rPr>
        <sz val="11"/>
        <color rgb="FF262626"/>
        <rFont val="Calibri"/>
        <family val="1"/>
      </rPr>
      <t>S1</t>
    </r>
  </si>
  <si>
    <r>
      <rPr>
        <vertAlign val="superscript"/>
        <sz val="14.5"/>
        <color rgb="FF2867AC"/>
        <rFont val="Calibri"/>
        <family val="1"/>
      </rPr>
      <t xml:space="preserve">F« </t>
    </r>
    <r>
      <rPr>
        <vertAlign val="superscript"/>
        <sz val="14.5"/>
        <color rgb="FF4179C3"/>
        <rFont val="Calibri"/>
        <family val="1"/>
      </rPr>
      <t xml:space="preserve">BEAYE                      </t>
    </r>
    <r>
      <rPr>
        <vertAlign val="superscript"/>
        <sz val="16"/>
        <color rgb="FF4280BC"/>
        <rFont val="Calibri"/>
        <family val="1"/>
      </rPr>
      <t>N</t>
    </r>
    <r>
      <rPr>
        <sz val="16"/>
        <color rgb="FF4280BC"/>
        <rFont val="Calibri"/>
        <family val="1"/>
      </rPr>
      <t xml:space="preserve">¢0¥PANY
</t>
    </r>
    <r>
      <rPr>
        <sz val="14.5"/>
        <color rgb="FF2F69BC"/>
        <rFont val="Calibri"/>
        <family val="1"/>
      </rPr>
      <t xml:space="preserve">iisea </t>
    </r>
    <r>
      <rPr>
        <sz val="14.5"/>
        <color rgb="FF2D5BA8"/>
        <rFont val="Calibri"/>
        <family val="1"/>
      </rPr>
      <t>S  nstey</t>
    </r>
  </si>
  <si>
    <r>
      <t xml:space="preserve">The </t>
    </r>
    <r>
      <rPr>
        <sz val="11.5"/>
        <color rgb="FF2A2A2A"/>
        <rFont val="Calibri"/>
        <family val="2"/>
      </rPr>
      <t xml:space="preserve">propposed </t>
    </r>
    <r>
      <rPr>
        <sz val="11.5"/>
        <color rgb="FF1F1F1F"/>
        <rFont val="Calibri"/>
        <family val="2"/>
      </rPr>
      <t xml:space="preserve">construction </t>
    </r>
    <r>
      <rPr>
        <sz val="11.5"/>
        <color rgb="FF313131"/>
        <rFont val="Calibri"/>
        <family val="2"/>
      </rPr>
      <t xml:space="preserve">of </t>
    </r>
    <r>
      <rPr>
        <sz val="11.5"/>
        <color rgb="FF343434"/>
        <rFont val="Calibri"/>
        <family val="2"/>
      </rPr>
      <t xml:space="preserve">new </t>
    </r>
    <r>
      <rPr>
        <sz val="11.5"/>
        <color rgb="FF2F2F2F"/>
        <rFont val="Calibri"/>
        <family val="2"/>
      </rPr>
      <t xml:space="preserve">stilt </t>
    </r>
    <r>
      <rPr>
        <sz val="11.5"/>
        <color rgb="FF333333"/>
        <rFont val="Calibri"/>
        <family val="2"/>
      </rPr>
      <t xml:space="preserve">+3  </t>
    </r>
    <r>
      <rPr>
        <sz val="11.5"/>
        <color rgb="FF2D2D2D"/>
        <rFont val="Calibri"/>
        <family val="2"/>
      </rPr>
      <t xml:space="preserve">floors </t>
    </r>
    <r>
      <rPr>
        <sz val="11.5"/>
        <color rgb="FF2A2A2A"/>
        <rFont val="Calibri"/>
        <family val="2"/>
      </rPr>
      <t xml:space="preserve">building </t>
    </r>
    <r>
      <rPr>
        <sz val="11.5"/>
        <color rgb="FF313131"/>
        <rFont val="Calibri"/>
        <family val="2"/>
      </rPr>
      <t xml:space="preserve">with </t>
    </r>
    <r>
      <rPr>
        <sz val="11.5"/>
        <color rgb="FF383838"/>
        <rFont val="Calibri"/>
        <family val="2"/>
      </rPr>
      <t xml:space="preserve">15 </t>
    </r>
    <r>
      <rPr>
        <sz val="11.5"/>
        <color rgb="FF2F2F2F"/>
        <rFont val="Calibri"/>
        <family val="2"/>
      </rPr>
      <t xml:space="preserve">dwelling </t>
    </r>
    <r>
      <rPr>
        <sz val="11.5"/>
        <color rgb="FF363636"/>
        <rFont val="Calibri"/>
        <family val="2"/>
      </rPr>
      <t xml:space="preserve">units </t>
    </r>
    <r>
      <rPr>
        <sz val="11.5"/>
        <color rgb="FF383838"/>
        <rFont val="Calibri"/>
        <family val="2"/>
      </rPr>
      <t xml:space="preserve">in, </t>
    </r>
  </si>
  <si>
    <t>Date:</t>
  </si>
  <si>
    <t>04.12.2025</t>
  </si>
  <si>
    <r>
      <t>Site Address:</t>
    </r>
    <r>
      <rPr>
        <sz val="12"/>
        <color rgb="FF424242"/>
        <rFont val="Calibri"/>
        <family val="2"/>
      </rPr>
      <t xml:space="preserve">  </t>
    </r>
    <r>
      <rPr>
        <sz val="12"/>
        <rFont val="Calibri"/>
        <family val="2"/>
      </rPr>
      <t>New no.36, old No:19, Velu street, West Mamabalarn, Chennai - 600 033. Comprised in Old Paimash no: 1728, Part T.S.No:32, Block  No:1,                                                                 Zamin Mambalam village,    Mambalam, Guindy Taluk, Chennai District.</t>
    </r>
  </si>
  <si>
    <t>SI.No.</t>
  </si>
  <si>
    <t>Block</t>
  </si>
  <si>
    <t>Floor</t>
  </si>
  <si>
    <t>Type</t>
  </si>
  <si>
    <t>2BHK</t>
  </si>
  <si>
    <t>Apartment No.</t>
  </si>
  <si>
    <t>(a)
Carpet Area (as per Sec 2(k) of the RERA Act)
(sq.m)</t>
  </si>
  <si>
    <t>(b)
Exclusive
Balcony
(sq.m)</t>
  </si>
  <si>
    <t>(c)
Exclusive Verandah/Utility/ Service/ Open Terrace
(sq.m)</t>
  </si>
  <si>
    <t>(d)
Area of External walls
(sq.m)</t>
  </si>
  <si>
    <t>e = (a + b + c+ d)
Floor area of the apartment
(sq.m)</t>
  </si>
  <si>
    <t>(f)
Proportionate Common Area (sq.m)</t>
  </si>
  <si>
    <t>g = (e + f) Gross Area of the
apartment
(sq.m)</t>
  </si>
  <si>
    <t>(h)
UDS land
Area (sq.m)</t>
  </si>
  <si>
    <t>(i)
Car Parking
(Nos.)</t>
  </si>
  <si>
    <t>Covered</t>
  </si>
  <si>
    <t>Open</t>
  </si>
  <si>
    <r>
      <rPr>
        <b/>
        <sz val="12"/>
        <color rgb="FF3F3F3F"/>
        <rFont val="Calibri"/>
        <family val="1"/>
      </rPr>
      <t xml:space="preserve">Carpet </t>
    </r>
    <r>
      <rPr>
        <b/>
        <sz val="12"/>
        <color rgb="FF3D3D3D"/>
        <rFont val="Calibri"/>
        <family val="1"/>
      </rPr>
      <t>Area Statement</t>
    </r>
  </si>
  <si>
    <r>
      <rPr>
        <sz val="12"/>
        <color rgb="FF282828"/>
        <rFont val="Calibri"/>
        <family val="1"/>
      </rPr>
      <t>3BHK</t>
    </r>
  </si>
  <si>
    <t>S5</t>
  </si>
  <si>
    <t>Vlsitors Parking</t>
  </si>
  <si>
    <t>Grand Total</t>
  </si>
  <si>
    <r>
      <rPr>
        <b/>
        <sz val="12"/>
        <color rgb="FF313131"/>
        <rFont val="Calibri"/>
        <family val="2"/>
      </rPr>
      <t xml:space="preserve">Total </t>
    </r>
    <r>
      <rPr>
        <b/>
        <sz val="12"/>
        <color rgb="FF333333"/>
        <rFont val="Calibri"/>
        <family val="2"/>
      </rPr>
      <t>Area</t>
    </r>
  </si>
  <si>
    <t>Note:</t>
  </si>
  <si>
    <t>• Carpet Area statement with total UDS for the least extent.</t>
  </si>
  <si>
    <t>• If any land reserved for future development, an abstract to be shown in the carpet area statement mentioning the UDS for the approved blocks and UDS for the future development.</t>
  </si>
  <si>
    <t>• Car parking to be allotted/provided as per the Tamil Nadu Combined Development and Building Rules (TNCDBR), 2019.</t>
  </si>
  <si>
    <t>• If one car parking is required for two apartments, promoter to clearly mention in the carpet area statement as to how car parking will be allotted.</t>
  </si>
  <si>
    <t>• Promoter to clearly mention cover, open and visitor carparking.</t>
  </si>
  <si>
    <t>• Car parking allotted to individual apartment to be shown in the carpet area statement.</t>
  </si>
  <si>
    <r>
      <rPr>
        <b/>
        <sz val="11"/>
        <color rgb="FF3F3F3F"/>
        <rFont val="Calibri"/>
        <family val="1"/>
      </rPr>
      <t xml:space="preserve">Carpet </t>
    </r>
    <r>
      <rPr>
        <b/>
        <sz val="11"/>
        <color rgb="FF3D3D3D"/>
        <rFont val="Calibri"/>
        <family val="1"/>
      </rPr>
      <t>Area Statement</t>
    </r>
  </si>
  <si>
    <r>
      <rPr>
        <b/>
        <sz val="11"/>
        <color rgb="FF424242"/>
        <rFont val="Calibri"/>
        <family val="2"/>
      </rPr>
      <t>Site Address:</t>
    </r>
    <r>
      <rPr>
        <sz val="11"/>
        <color rgb="FF424242"/>
        <rFont val="Calibri"/>
        <family val="1"/>
      </rPr>
      <t xml:space="preserve">  </t>
    </r>
    <r>
      <rPr>
        <sz val="11"/>
        <rFont val="Calibri"/>
        <family val="2"/>
      </rPr>
      <t>New no.36, old No:19, Velu street, West Mamabalarn, Chennai - 600 033. Comprised in Old Paimash no: 1728, Part T.S.No:32, Block  No:1,                                                                 Zamin Mambalam village,    Mambalam, Guindy Taluk, Chennai District.</t>
    </r>
  </si>
  <si>
    <r>
      <rPr>
        <sz val="11"/>
        <color rgb="FF282828"/>
        <rFont val="Calibri"/>
        <family val="1"/>
      </rPr>
      <t>3BHK</t>
    </r>
  </si>
  <si>
    <r>
      <rPr>
        <sz val="11"/>
        <color rgb="FF2F2F2F"/>
        <rFont val="Calibri"/>
        <family val="1"/>
      </rPr>
      <t>F1</t>
    </r>
  </si>
  <si>
    <r>
      <rPr>
        <sz val="11"/>
        <color rgb="FF2D2D2D"/>
        <rFont val="Calibri"/>
        <family val="1"/>
      </rPr>
      <t>2BHK</t>
    </r>
  </si>
  <si>
    <r>
      <rPr>
        <sz val="11"/>
        <color rgb="FF2D2D2D"/>
        <rFont val="Calibri"/>
        <family val="1"/>
      </rPr>
      <t>F2</t>
    </r>
  </si>
  <si>
    <r>
      <rPr>
        <sz val="11"/>
        <color rgb="FF2D2D2D"/>
        <rFont val="Calibri"/>
        <family val="1"/>
      </rPr>
      <t>F3</t>
    </r>
  </si>
  <si>
    <r>
      <rPr>
        <sz val="11"/>
        <color rgb="FF2F2F2F"/>
        <rFont val="Calibri"/>
        <family val="1"/>
      </rPr>
      <t>2BHK</t>
    </r>
  </si>
  <si>
    <r>
      <rPr>
        <sz val="11"/>
        <color rgb="FF242424"/>
        <rFont val="Calibri"/>
        <family val="1"/>
      </rPr>
      <t>F4</t>
    </r>
  </si>
  <si>
    <r>
      <rPr>
        <sz val="11"/>
        <color rgb="FF242424"/>
        <rFont val="Calibri"/>
        <family val="1"/>
      </rPr>
      <t>3BHK</t>
    </r>
  </si>
  <si>
    <r>
      <rPr>
        <sz val="11"/>
        <color rgb="FF2A2A2A"/>
        <rFont val="Calibri"/>
        <family val="1"/>
      </rPr>
      <t>F5</t>
    </r>
  </si>
  <si>
    <r>
      <rPr>
        <sz val="11"/>
        <color rgb="FF282828"/>
        <rFont val="Calibri"/>
        <family val="1"/>
      </rPr>
      <t>2BHK</t>
    </r>
  </si>
  <si>
    <r>
      <rPr>
        <sz val="11"/>
        <color rgb="FF2F2F2F"/>
        <rFont val="Calibri"/>
        <family val="1"/>
      </rPr>
      <t>S2</t>
    </r>
  </si>
  <si>
    <r>
      <rPr>
        <sz val="11"/>
        <color rgb="FF343434"/>
        <rFont val="Calibri"/>
        <family val="1"/>
      </rPr>
      <t>S3</t>
    </r>
  </si>
  <si>
    <r>
      <rPr>
        <sz val="11"/>
        <color rgb="FF2B2B2B"/>
        <rFont val="Calibri"/>
        <family val="1"/>
      </rPr>
      <t>S4</t>
    </r>
  </si>
  <si>
    <r>
      <rPr>
        <sz val="11"/>
        <color rgb="FF2A2A2A"/>
        <rFont val="Calibri"/>
        <family val="1"/>
      </rPr>
      <t>3BHK</t>
    </r>
  </si>
  <si>
    <r>
      <rPr>
        <sz val="11"/>
        <color rgb="FF2B2B2B"/>
        <rFont val="Calibri"/>
        <family val="1"/>
      </rPr>
      <t>T1</t>
    </r>
  </si>
  <si>
    <r>
      <rPr>
        <sz val="11"/>
        <color rgb="FF313131"/>
        <rFont val="Calibri"/>
        <family val="1"/>
      </rPr>
      <t>2BHK</t>
    </r>
  </si>
  <si>
    <r>
      <rPr>
        <sz val="11"/>
        <color rgb="FF1D1D1D"/>
        <rFont val="Calibri"/>
        <family val="1"/>
      </rPr>
      <t>T2</t>
    </r>
  </si>
  <si>
    <r>
      <rPr>
        <sz val="11"/>
        <color rgb="FF232323"/>
        <rFont val="Calibri"/>
        <family val="1"/>
      </rPr>
      <t>2BHK</t>
    </r>
  </si>
  <si>
    <r>
      <rPr>
        <sz val="11"/>
        <color rgb="FF0E0E0E"/>
        <rFont val="Calibri"/>
        <family val="1"/>
      </rPr>
      <t>T3</t>
    </r>
  </si>
  <si>
    <r>
      <rPr>
        <sz val="11"/>
        <color rgb="FF2A2A2A"/>
        <rFont val="Calibri"/>
        <family val="1"/>
      </rPr>
      <t>2BHK</t>
    </r>
  </si>
  <si>
    <r>
      <rPr>
        <sz val="11"/>
        <color rgb="FF343434"/>
        <rFont val="Calibri"/>
        <family val="1"/>
      </rPr>
      <t>T4</t>
    </r>
  </si>
  <si>
    <r>
      <rPr>
        <sz val="11"/>
        <color rgb="FF2F2F2F"/>
        <rFont val="Calibri"/>
        <family val="1"/>
      </rPr>
      <t>3BHK</t>
    </r>
  </si>
  <si>
    <r>
      <rPr>
        <sz val="11"/>
        <color rgb="FF131313"/>
        <rFont val="Calibri"/>
        <family val="1"/>
      </rPr>
      <t>T5</t>
    </r>
  </si>
  <si>
    <r>
      <rPr>
        <b/>
        <sz val="11"/>
        <color rgb="FF313131"/>
        <rFont val="Calibri"/>
        <family val="2"/>
      </rPr>
      <t xml:space="preserve">Total </t>
    </r>
    <r>
      <rPr>
        <b/>
        <sz val="11"/>
        <color rgb="FF333333"/>
        <rFont val="Calibri"/>
        <family val="2"/>
      </rPr>
      <t>Area</t>
    </r>
  </si>
  <si>
    <t xml:space="preserve">• If any land reserved for future development, an abstract to be shown in the carpet area statement mentioning the UDS for the approved blocks </t>
  </si>
  <si>
    <t xml:space="preserve">   and UDS for the future development.</t>
  </si>
  <si>
    <r>
      <rPr>
        <b/>
        <sz val="12"/>
        <color rgb="FF424242"/>
        <rFont val="Calibri"/>
        <family val="2"/>
      </rPr>
      <t>Site Address:</t>
    </r>
    <r>
      <rPr>
        <sz val="12"/>
        <color rgb="FF424242"/>
        <rFont val="Calibri"/>
        <family val="1"/>
      </rPr>
      <t xml:space="preserve">  </t>
    </r>
    <r>
      <rPr>
        <sz val="11"/>
        <rFont val="Calibri"/>
        <family val="2"/>
      </rPr>
      <t xml:space="preserve">The Proposed Project Construction of Stilt + 5 Floors (18.30 M Height) Residential Building with 15 Dwelling Units at New Door No.18 and Old Door No.9 (earlier Plot No.9 (originally Plot No.30)), Ramappa Nagar Main Road (Ramappa Nagar), Perungudi, Chennai-600 096, comprised in S.No.56 and as per Patta S.No.56/29, situated in Perungudi Village, Sholinganallur Taluk, Chennai District, Land measuring an extent of 9100 Sq.ft. or thereabouts within the limit of Greater Chennai </t>
    </r>
  </si>
  <si>
    <t>1A</t>
  </si>
  <si>
    <t>1B</t>
  </si>
  <si>
    <t>1C</t>
  </si>
  <si>
    <t>3BHK+STUDY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</si>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</sst>
</file>

<file path=xl/styles.xml><?xml version="1.0" encoding="utf-8"?>
<styleSheet xmlns="http://schemas.openxmlformats.org/spreadsheetml/2006/main">
  <numFmts count="1">
    <numFmt numFmtId="164" formatCode="0.0"/>
  </numFmts>
  <fonts count="108">
    <font>
      <sz val="10"/>
      <color rgb="FF000000"/>
      <name val="Times New Roman"/>
      <charset val="204"/>
    </font>
    <font>
      <sz val="11.5"/>
      <color rgb="FF2F2F2F"/>
      <name val="Calibri"/>
      <family val="2"/>
    </font>
    <font>
      <sz val="11.5"/>
      <color rgb="FF313131"/>
      <name val="Calibri"/>
      <family val="2"/>
    </font>
    <font>
      <sz val="11.5"/>
      <color rgb="FF2A2A2A"/>
      <name val="Calibri"/>
      <family val="2"/>
    </font>
    <font>
      <sz val="11.5"/>
      <color rgb="FF343434"/>
      <name val="Calibri"/>
      <family val="2"/>
    </font>
    <font>
      <sz val="11"/>
      <color rgb="FF1F1F1F"/>
      <name val="Calibri"/>
      <family val="2"/>
    </font>
    <font>
      <sz val="11"/>
      <color rgb="FF2D2D2D"/>
      <name val="Calibri"/>
      <family val="2"/>
    </font>
    <font>
      <sz val="11.5"/>
      <color rgb="FF2D2D2D"/>
      <name val="Calibri"/>
      <family val="2"/>
    </font>
    <font>
      <sz val="11.5"/>
      <color rgb="FF1F1F1F"/>
      <name val="Calibri"/>
      <family val="2"/>
    </font>
    <font>
      <sz val="11"/>
      <color rgb="FF2F2F2F"/>
      <name val="Calibri"/>
      <family val="2"/>
    </font>
    <font>
      <sz val="11.5"/>
      <color rgb="FF333333"/>
      <name val="Calibri"/>
      <family val="2"/>
    </font>
    <font>
      <sz val="11"/>
      <color rgb="FF2B2B2B"/>
      <name val="Calibri"/>
      <family val="2"/>
    </font>
    <font>
      <sz val="11"/>
      <color rgb="FF212121"/>
      <name val="Calibri"/>
      <family val="2"/>
    </font>
    <font>
      <sz val="11"/>
      <color rgb="FF1C1C1C"/>
      <name val="Calibri"/>
      <family val="2"/>
    </font>
    <font>
      <sz val="11"/>
      <color rgb="FF181818"/>
      <name val="Calibri"/>
      <family val="2"/>
    </font>
    <font>
      <sz val="11"/>
      <color rgb="FF232323"/>
      <name val="Calibri"/>
      <family val="2"/>
    </font>
    <font>
      <sz val="11.5"/>
      <color rgb="FF363636"/>
      <name val="Calibri"/>
      <family val="2"/>
    </font>
    <font>
      <sz val="11"/>
      <color rgb="FF1D1D1D"/>
      <name val="Calibri"/>
      <family val="1"/>
    </font>
    <font>
      <sz val="11"/>
      <color rgb="FF262626"/>
      <name val="Calibri"/>
      <family val="1"/>
    </font>
    <font>
      <vertAlign val="superscript"/>
      <sz val="14.5"/>
      <color rgb="FF2867AC"/>
      <name val="Calibri"/>
      <family val="1"/>
    </font>
    <font>
      <vertAlign val="superscript"/>
      <sz val="14.5"/>
      <color rgb="FF4179C3"/>
      <name val="Calibri"/>
      <family val="1"/>
    </font>
    <font>
      <vertAlign val="superscript"/>
      <sz val="16"/>
      <color rgb="FF4280BC"/>
      <name val="Calibri"/>
      <family val="1"/>
    </font>
    <font>
      <sz val="16"/>
      <color rgb="FF4280BC"/>
      <name val="Calibri"/>
      <family val="1"/>
    </font>
    <font>
      <sz val="14.5"/>
      <color rgb="FF2F69BC"/>
      <name val="Calibri"/>
      <family val="1"/>
    </font>
    <font>
      <sz val="14.5"/>
      <color rgb="FF2D5BA8"/>
      <name val="Calibri"/>
      <family val="1"/>
    </font>
    <font>
      <sz val="11.5"/>
      <color rgb="FF000000"/>
      <name val="Calibri"/>
      <family val="1"/>
    </font>
    <font>
      <sz val="11.5"/>
      <color rgb="FF383838"/>
      <name val="Calibri"/>
      <family val="2"/>
    </font>
    <font>
      <sz val="12"/>
      <name val="Calibri"/>
      <family val="2"/>
    </font>
    <font>
      <b/>
      <sz val="12"/>
      <color rgb="FF424242"/>
      <name val="Calibri"/>
      <family val="2"/>
    </font>
    <font>
      <sz val="12"/>
      <color rgb="FF424242"/>
      <name val="Calibri"/>
      <family val="1"/>
    </font>
    <font>
      <sz val="12"/>
      <color rgb="FF424242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Calibri"/>
      <family val="2"/>
    </font>
    <font>
      <sz val="11.5"/>
      <color rgb="FF595959"/>
      <name val="Calibri"/>
      <family val="2"/>
    </font>
    <font>
      <b/>
      <sz val="12"/>
      <name val="Calibri"/>
      <family val="2"/>
    </font>
    <font>
      <b/>
      <sz val="12"/>
      <color rgb="FF3F3F3F"/>
      <name val="Calibri"/>
      <family val="1"/>
    </font>
    <font>
      <b/>
      <sz val="12"/>
      <color rgb="FF3D3D3D"/>
      <name val="Calibri"/>
      <family val="1"/>
    </font>
    <font>
      <sz val="12"/>
      <color rgb="FF000000"/>
      <name val="Calibri"/>
      <family val="2"/>
    </font>
    <font>
      <sz val="12"/>
      <color rgb="FF313131"/>
      <name val="Calibri"/>
      <family val="2"/>
    </font>
    <font>
      <sz val="12"/>
      <color rgb="FF1A1A1A"/>
      <name val="Calibri"/>
      <family val="2"/>
    </font>
    <font>
      <sz val="12"/>
      <color rgb="FF1F1F1F"/>
      <name val="Calibri"/>
      <family val="2"/>
    </font>
    <font>
      <sz val="12"/>
      <color rgb="FF282828"/>
      <name val="Calibri"/>
      <family val="1"/>
    </font>
    <font>
      <sz val="12"/>
      <color rgb="FF2F2F2F"/>
      <name val="Calibri"/>
      <family val="1"/>
    </font>
    <font>
      <sz val="12"/>
      <color rgb="FF161616"/>
      <name val="Calibri"/>
      <family val="2"/>
    </font>
    <font>
      <sz val="12"/>
      <color rgb="FF2B2B2B"/>
      <name val="Calibri"/>
      <family val="2"/>
    </font>
    <font>
      <sz val="12"/>
      <color rgb="FF2F2F2F"/>
      <name val="Calibri"/>
      <family val="2"/>
    </font>
    <font>
      <sz val="12"/>
      <color rgb="FF282828"/>
      <name val="Times New Roman"/>
      <family val="1"/>
    </font>
    <font>
      <sz val="12"/>
      <color rgb="FF2B2B2B"/>
      <name val="Times New Roman"/>
      <family val="2"/>
    </font>
    <font>
      <sz val="12"/>
      <color rgb="FF2A2A2A"/>
      <name val="Calibri"/>
      <family val="2"/>
    </font>
    <font>
      <sz val="12"/>
      <color rgb="FF343434"/>
      <name val="Calibri"/>
      <family val="2"/>
    </font>
    <font>
      <sz val="12"/>
      <color rgb="FF363636"/>
      <name val="Calibri"/>
      <family val="2"/>
    </font>
    <font>
      <sz val="12"/>
      <color rgb="FF2D2D2D"/>
      <name val="Calibri"/>
      <family val="1"/>
    </font>
    <font>
      <sz val="12"/>
      <color rgb="FF2D2D2D"/>
      <name val="Calibri"/>
      <family val="2"/>
    </font>
    <font>
      <sz val="12"/>
      <color rgb="FF212121"/>
      <name val="Calibri"/>
      <family val="2"/>
    </font>
    <font>
      <sz val="12"/>
      <color rgb="FF333333"/>
      <name val="Calibri"/>
      <family val="2"/>
    </font>
    <font>
      <sz val="12"/>
      <color rgb="FF383838"/>
      <name val="Calibri"/>
      <family val="2"/>
    </font>
    <font>
      <b/>
      <sz val="12"/>
      <color rgb="FF313131"/>
      <name val="Calibri"/>
      <family val="2"/>
    </font>
    <font>
      <b/>
      <sz val="12"/>
      <color rgb="FF333333"/>
      <name val="Calibri"/>
      <family val="2"/>
    </font>
    <font>
      <b/>
      <sz val="12"/>
      <color rgb="FF1A1A1A"/>
      <name val="Calibri"/>
      <family val="2"/>
    </font>
    <font>
      <b/>
      <sz val="12"/>
      <color rgb="FF2A2A2A"/>
      <name val="Calibri"/>
      <family val="2"/>
    </font>
    <font>
      <b/>
      <sz val="12"/>
      <color rgb="FF2F2F2F"/>
      <name val="Calibri"/>
      <family val="2"/>
    </font>
    <font>
      <b/>
      <sz val="12"/>
      <color rgb="FF000000"/>
      <name val="Times New Roman"/>
      <family val="1"/>
    </font>
    <font>
      <b/>
      <sz val="11"/>
      <name val="Calibri"/>
      <family val="2"/>
    </font>
    <font>
      <b/>
      <sz val="11"/>
      <color rgb="FF3F3F3F"/>
      <name val="Calibri"/>
      <family val="1"/>
    </font>
    <font>
      <b/>
      <sz val="11"/>
      <color rgb="FF3D3D3D"/>
      <name val="Calibri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1"/>
      <color rgb="FF424242"/>
      <name val="Calibri"/>
      <family val="2"/>
    </font>
    <font>
      <sz val="11"/>
      <color rgb="FF424242"/>
      <name val="Calibri"/>
      <family val="1"/>
    </font>
    <font>
      <sz val="11"/>
      <color rgb="FF000000"/>
      <name val="Calibri"/>
      <family val="2"/>
    </font>
    <font>
      <sz val="11"/>
      <color rgb="FF313131"/>
      <name val="Calibri"/>
      <family val="2"/>
    </font>
    <font>
      <sz val="11"/>
      <color rgb="FF1A1A1A"/>
      <name val="Calibri"/>
      <family val="2"/>
    </font>
    <font>
      <sz val="11"/>
      <color rgb="FF282828"/>
      <name val="Calibri"/>
      <family val="1"/>
    </font>
    <font>
      <sz val="11"/>
      <color rgb="FF2F2F2F"/>
      <name val="Calibri"/>
      <family val="1"/>
    </font>
    <font>
      <sz val="11"/>
      <color rgb="FF161616"/>
      <name val="Calibri"/>
      <family val="2"/>
    </font>
    <font>
      <sz val="11"/>
      <color rgb="FF000000"/>
      <name val="Times New Roman"/>
      <family val="1"/>
    </font>
    <font>
      <sz val="11"/>
      <color rgb="FF282828"/>
      <name val="Times New Roman"/>
      <family val="1"/>
    </font>
    <font>
      <sz val="11"/>
      <color rgb="FF2B2B2B"/>
      <name val="Times New Roman"/>
      <family val="2"/>
    </font>
    <font>
      <sz val="11"/>
      <color rgb="FF2A2A2A"/>
      <name val="Calibri"/>
      <family val="2"/>
    </font>
    <font>
      <sz val="11"/>
      <color rgb="FF343434"/>
      <name val="Calibri"/>
      <family val="2"/>
    </font>
    <font>
      <sz val="11"/>
      <color rgb="FF363636"/>
      <name val="Calibri"/>
      <family val="2"/>
    </font>
    <font>
      <sz val="11"/>
      <color rgb="FF2D2D2D"/>
      <name val="Calibri"/>
      <family val="1"/>
    </font>
    <font>
      <sz val="11"/>
      <color rgb="FF242424"/>
      <name val="Calibri"/>
      <family val="1"/>
    </font>
    <font>
      <sz val="11"/>
      <color rgb="FF262626"/>
      <name val="Calibri"/>
      <family val="2"/>
    </font>
    <font>
      <sz val="11"/>
      <color rgb="FF2A2A2A"/>
      <name val="Calibri"/>
      <family val="1"/>
    </font>
    <font>
      <sz val="11"/>
      <color rgb="FF2F2F2F"/>
      <name val="Times New Roman"/>
      <family val="1"/>
    </font>
    <font>
      <sz val="11"/>
      <color rgb="FF2A2A2A"/>
      <name val="Times New Roman"/>
      <family val="1"/>
    </font>
    <font>
      <sz val="11"/>
      <color rgb="FF333333"/>
      <name val="Times New Roman"/>
      <family val="1"/>
    </font>
    <font>
      <sz val="11"/>
      <color rgb="FF282828"/>
      <name val="Calibri"/>
      <family val="2"/>
    </font>
    <font>
      <sz val="11"/>
      <color rgb="FF242424"/>
      <name val="Calibri"/>
      <family val="2"/>
    </font>
    <font>
      <sz val="11"/>
      <color rgb="FF151515"/>
      <name val="Calibri"/>
      <family val="2"/>
    </font>
    <font>
      <sz val="11"/>
      <color rgb="FF343434"/>
      <name val="Calibri"/>
      <family val="1"/>
    </font>
    <font>
      <sz val="11"/>
      <color rgb="FF333333"/>
      <name val="Calibri"/>
      <family val="2"/>
    </font>
    <font>
      <sz val="11"/>
      <color rgb="FF2B2B2B"/>
      <name val="Calibri"/>
      <family val="1"/>
    </font>
    <font>
      <sz val="11"/>
      <color rgb="FF3A3A3A"/>
      <name val="Calibri"/>
      <family val="2"/>
    </font>
    <font>
      <sz val="11"/>
      <color rgb="FF383838"/>
      <name val="Calibri"/>
      <family val="2"/>
    </font>
    <font>
      <sz val="11"/>
      <color rgb="FF313131"/>
      <name val="Calibri"/>
      <family val="1"/>
    </font>
    <font>
      <sz val="11"/>
      <color rgb="FF232323"/>
      <name val="Calibri"/>
      <family val="1"/>
    </font>
    <font>
      <sz val="11"/>
      <color rgb="FF0E0E0E"/>
      <name val="Calibri"/>
      <family val="1"/>
    </font>
    <font>
      <sz val="11"/>
      <color rgb="FF131313"/>
      <name val="Calibri"/>
      <family val="1"/>
    </font>
    <font>
      <b/>
      <sz val="11"/>
      <color rgb="FF313131"/>
      <name val="Calibri"/>
      <family val="2"/>
    </font>
    <font>
      <b/>
      <sz val="11"/>
      <color rgb="FF333333"/>
      <name val="Calibri"/>
      <family val="2"/>
    </font>
    <font>
      <b/>
      <sz val="11"/>
      <color rgb="FF1A1A1A"/>
      <name val="Calibri"/>
      <family val="2"/>
    </font>
    <font>
      <b/>
      <sz val="11"/>
      <color rgb="FF383838"/>
      <name val="Calibri"/>
      <family val="2"/>
    </font>
    <font>
      <b/>
      <sz val="11"/>
      <color rgb="FF2A2A2A"/>
      <name val="Calibri"/>
      <family val="2"/>
    </font>
    <font>
      <b/>
      <sz val="11"/>
      <color rgb="FF2D2D2D"/>
      <name val="Calibri"/>
      <family val="2"/>
    </font>
    <font>
      <b/>
      <sz val="11"/>
      <color rgb="FF363636"/>
      <name val="Calibri"/>
      <family val="2"/>
    </font>
    <font>
      <b/>
      <sz val="11"/>
      <color rgb="FF2F2F2F"/>
      <name val="Calibr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3B443F"/>
      </left>
      <right style="thin">
        <color rgb="FF3B443F"/>
      </right>
      <top style="thin">
        <color rgb="FF3B443F"/>
      </top>
      <bottom style="thin">
        <color rgb="FF3B443F"/>
      </bottom>
      <diagonal/>
    </border>
    <border>
      <left style="thin">
        <color rgb="FF3B443F"/>
      </left>
      <right/>
      <top style="thin">
        <color rgb="FF3B443F"/>
      </top>
      <bottom style="thin">
        <color rgb="FF3B443F"/>
      </bottom>
      <diagonal/>
    </border>
    <border>
      <left/>
      <right style="thin">
        <color rgb="FF3B443F"/>
      </right>
      <top style="thin">
        <color rgb="FF3B443F"/>
      </top>
      <bottom style="thin">
        <color rgb="FF3B443F"/>
      </bottom>
      <diagonal/>
    </border>
    <border>
      <left style="thin">
        <color rgb="FF3B443F"/>
      </left>
      <right style="thin">
        <color rgb="FF3B443F"/>
      </right>
      <top style="thin">
        <color rgb="FF3B443F"/>
      </top>
      <bottom/>
      <diagonal/>
    </border>
    <border>
      <left style="thin">
        <color rgb="FF3B443F"/>
      </left>
      <right/>
      <top style="thin">
        <color rgb="FF3B443F"/>
      </top>
      <bottom/>
      <diagonal/>
    </border>
    <border>
      <left/>
      <right style="thin">
        <color rgb="FF3B443F"/>
      </right>
      <top style="thin">
        <color rgb="FF3B443F"/>
      </top>
      <bottom/>
      <diagonal/>
    </border>
    <border>
      <left/>
      <right style="thin">
        <color rgb="FF3B443F"/>
      </right>
      <top/>
      <bottom style="thin">
        <color rgb="FF3B443F"/>
      </bottom>
      <diagonal/>
    </border>
    <border>
      <left/>
      <right/>
      <top style="thin">
        <color rgb="FF3B44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B443F"/>
      </left>
      <right style="thin">
        <color indexed="64"/>
      </right>
      <top style="thin">
        <color rgb="FF3B443F"/>
      </top>
      <bottom style="thin">
        <color rgb="FF3B443F"/>
      </bottom>
      <diagonal/>
    </border>
    <border>
      <left style="thin">
        <color indexed="64"/>
      </left>
      <right style="thin">
        <color rgb="FF3B443F"/>
      </right>
      <top style="thin">
        <color rgb="FF3B443F"/>
      </top>
      <bottom style="thin">
        <color rgb="FF3B443F"/>
      </bottom>
      <diagonal/>
    </border>
    <border>
      <left style="thin">
        <color indexed="64"/>
      </left>
      <right/>
      <top style="thin">
        <color rgb="FF3B443F"/>
      </top>
      <bottom style="thin">
        <color indexed="64"/>
      </bottom>
      <diagonal/>
    </border>
    <border>
      <left/>
      <right/>
      <top style="thin">
        <color rgb="FF3B443F"/>
      </top>
      <bottom style="thin">
        <color indexed="64"/>
      </bottom>
      <diagonal/>
    </border>
    <border>
      <left/>
      <right style="thin">
        <color rgb="FF3B443F"/>
      </right>
      <top style="thin">
        <color rgb="FF3B443F"/>
      </top>
      <bottom style="thin">
        <color indexed="64"/>
      </bottom>
      <diagonal/>
    </border>
    <border>
      <left style="thin">
        <color rgb="FF3B443F"/>
      </left>
      <right style="thin">
        <color rgb="FF3B443F"/>
      </right>
      <top style="thin">
        <color rgb="FF3B443F"/>
      </top>
      <bottom style="thin">
        <color indexed="64"/>
      </bottom>
      <diagonal/>
    </border>
    <border>
      <left style="thin">
        <color rgb="FF3B443F"/>
      </left>
      <right/>
      <top style="thin">
        <color rgb="FF3B443F"/>
      </top>
      <bottom style="thin">
        <color indexed="64"/>
      </bottom>
      <diagonal/>
    </border>
    <border>
      <left style="thin">
        <color rgb="FF3B443F"/>
      </left>
      <right style="thin">
        <color indexed="64"/>
      </right>
      <top style="thin">
        <color rgb="FF3B44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B443F"/>
      </left>
      <right style="thin">
        <color indexed="64"/>
      </right>
      <top/>
      <bottom style="thin">
        <color rgb="FF3B44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B443F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0" fillId="0" borderId="26" xfId="0" applyBorder="1" applyAlignment="1">
      <alignment horizontal="left" vertical="top"/>
    </xf>
    <xf numFmtId="0" fontId="28" fillId="0" borderId="2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32" fillId="0" borderId="2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21" xfId="0" applyFont="1" applyBorder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27" fillId="0" borderId="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" fontId="45" fillId="0" borderId="9" xfId="0" applyNumberFormat="1" applyFont="1" applyBorder="1" applyAlignment="1">
      <alignment horizontal="center" vertical="center" shrinkToFit="1"/>
    </xf>
    <xf numFmtId="1" fontId="54" fillId="0" borderId="9" xfId="0" applyNumberFormat="1" applyFont="1" applyBorder="1" applyAlignment="1">
      <alignment horizontal="center" vertical="center" shrinkToFit="1"/>
    </xf>
    <xf numFmtId="1" fontId="60" fillId="0" borderId="9" xfId="0" applyNumberFormat="1" applyFont="1" applyBorder="1" applyAlignment="1">
      <alignment horizontal="center" vertical="center" shrinkToFit="1"/>
    </xf>
    <xf numFmtId="1" fontId="57" fillId="0" borderId="9" xfId="0" applyNumberFormat="1" applyFont="1" applyBorder="1" applyAlignment="1">
      <alignment horizontal="center" vertical="center" shrinkToFit="1"/>
    </xf>
    <xf numFmtId="0" fontId="66" fillId="0" borderId="7" xfId="0" applyFont="1" applyBorder="1" applyAlignment="1">
      <alignment horizontal="center" vertical="center" wrapText="1"/>
    </xf>
    <xf numFmtId="0" fontId="66" fillId="0" borderId="28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5" fillId="0" borderId="0" xfId="0" applyFont="1" applyAlignment="1">
      <alignment horizontal="left" vertical="top"/>
    </xf>
    <xf numFmtId="1" fontId="9" fillId="0" borderId="9" xfId="0" applyNumberFormat="1" applyFont="1" applyBorder="1" applyAlignment="1">
      <alignment horizontal="center" vertical="center" shrinkToFit="1"/>
    </xf>
    <xf numFmtId="1" fontId="92" fillId="0" borderId="9" xfId="0" applyNumberFormat="1" applyFont="1" applyBorder="1" applyAlignment="1">
      <alignment horizontal="center" vertical="center" shrinkToFit="1"/>
    </xf>
    <xf numFmtId="1" fontId="107" fillId="0" borderId="9" xfId="0" applyNumberFormat="1" applyFont="1" applyBorder="1" applyAlignment="1">
      <alignment horizontal="center" vertical="center" shrinkToFit="1"/>
    </xf>
    <xf numFmtId="1" fontId="101" fillId="0" borderId="9" xfId="0" applyNumberFormat="1" applyFont="1" applyBorder="1" applyAlignment="1">
      <alignment horizontal="center" vertical="center" shrinkToFit="1"/>
    </xf>
    <xf numFmtId="1" fontId="70" fillId="0" borderId="11" xfId="0" applyNumberFormat="1" applyFont="1" applyBorder="1" applyAlignment="1">
      <alignment horizontal="center" vertical="center" shrinkToFit="1"/>
    </xf>
    <xf numFmtId="1" fontId="71" fillId="0" borderId="1" xfId="0" applyNumberFormat="1" applyFont="1" applyBorder="1" applyAlignment="1">
      <alignment horizontal="center" vertical="center" shrinkToFit="1"/>
    </xf>
    <xf numFmtId="1" fontId="5" fillId="0" borderId="1" xfId="0" applyNumberFormat="1" applyFont="1" applyBorder="1" applyAlignment="1">
      <alignment horizontal="center" vertical="center" shrinkToFit="1"/>
    </xf>
    <xf numFmtId="0" fontId="6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shrinkToFit="1"/>
    </xf>
    <xf numFmtId="1" fontId="79" fillId="0" borderId="1" xfId="0" applyNumberFormat="1" applyFont="1" applyBorder="1" applyAlignment="1">
      <alignment horizontal="center" vertical="center" shrinkToFit="1"/>
    </xf>
    <xf numFmtId="1" fontId="70" fillId="0" borderId="10" xfId="0" applyNumberFormat="1" applyFont="1" applyBorder="1" applyAlignment="1">
      <alignment horizontal="center" vertical="center" shrinkToFit="1"/>
    </xf>
    <xf numFmtId="1" fontId="9" fillId="0" borderId="11" xfId="0" applyNumberFormat="1" applyFont="1" applyBorder="1" applyAlignment="1">
      <alignment horizontal="center" vertical="center" shrinkToFit="1"/>
    </xf>
    <xf numFmtId="1" fontId="80" fillId="0" borderId="1" xfId="0" applyNumberFormat="1" applyFont="1" applyBorder="1" applyAlignment="1">
      <alignment horizontal="center" vertical="center" shrinkToFit="1"/>
    </xf>
    <xf numFmtId="1" fontId="78" fillId="0" borderId="11" xfId="0" applyNumberFormat="1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1" fontId="87" fillId="0" borderId="1" xfId="0" applyNumberFormat="1" applyFont="1" applyBorder="1" applyAlignment="1">
      <alignment horizontal="center" vertical="center" shrinkToFit="1"/>
    </xf>
    <xf numFmtId="1" fontId="9" fillId="0" borderId="1" xfId="0" applyNumberFormat="1" applyFont="1" applyBorder="1" applyAlignment="1">
      <alignment horizontal="center" vertical="center" shrinkToFit="1"/>
    </xf>
    <xf numFmtId="1" fontId="12" fillId="0" borderId="11" xfId="0" applyNumberFormat="1" applyFont="1" applyBorder="1" applyAlignment="1">
      <alignment horizontal="center" vertical="center" shrinkToFit="1"/>
    </xf>
    <xf numFmtId="1" fontId="70" fillId="0" borderId="1" xfId="0" applyNumberFormat="1" applyFont="1" applyBorder="1" applyAlignment="1">
      <alignment horizontal="center" vertical="center" shrinkToFit="1"/>
    </xf>
    <xf numFmtId="1" fontId="92" fillId="0" borderId="1" xfId="0" applyNumberFormat="1" applyFont="1" applyBorder="1" applyAlignment="1">
      <alignment horizontal="center" vertical="center" shrinkToFit="1"/>
    </xf>
    <xf numFmtId="1" fontId="6" fillId="0" borderId="11" xfId="0" applyNumberFormat="1" applyFont="1" applyBorder="1" applyAlignment="1">
      <alignment horizontal="center" vertical="center" shrinkToFit="1"/>
    </xf>
    <xf numFmtId="1" fontId="94" fillId="0" borderId="1" xfId="0" applyNumberFormat="1" applyFont="1" applyBorder="1" applyAlignment="1">
      <alignment horizontal="center" vertical="center" shrinkToFit="1"/>
    </xf>
    <xf numFmtId="1" fontId="95" fillId="0" borderId="1" xfId="0" applyNumberFormat="1" applyFont="1" applyBorder="1" applyAlignment="1">
      <alignment horizontal="center" vertical="center" shrinkToFit="1"/>
    </xf>
    <xf numFmtId="0" fontId="81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shrinkToFit="1"/>
    </xf>
    <xf numFmtId="0" fontId="66" fillId="0" borderId="11" xfId="0" applyFont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shrinkToFit="1"/>
    </xf>
    <xf numFmtId="2" fontId="100" fillId="0" borderId="15" xfId="0" applyNumberFormat="1" applyFont="1" applyBorder="1" applyAlignment="1">
      <alignment horizontal="center" vertical="center" shrinkToFit="1"/>
    </xf>
    <xf numFmtId="1" fontId="103" fillId="0" borderId="16" xfId="0" applyNumberFormat="1" applyFont="1" applyBorder="1" applyAlignment="1">
      <alignment horizontal="center" vertical="center" shrinkToFit="1"/>
    </xf>
    <xf numFmtId="2" fontId="104" fillId="0" borderId="9" xfId="0" applyNumberFormat="1" applyFont="1" applyBorder="1" applyAlignment="1">
      <alignment horizontal="center" vertical="center" shrinkToFit="1"/>
    </xf>
    <xf numFmtId="1" fontId="107" fillId="0" borderId="14" xfId="0" applyNumberFormat="1" applyFont="1" applyBorder="1" applyAlignment="1">
      <alignment horizontal="center" vertical="center" shrinkToFit="1"/>
    </xf>
    <xf numFmtId="1" fontId="101" fillId="0" borderId="17" xfId="0" applyNumberFormat="1" applyFont="1" applyBorder="1" applyAlignment="1">
      <alignment horizontal="center" vertical="center" shrinkToFit="1"/>
    </xf>
    <xf numFmtId="2" fontId="74" fillId="0" borderId="1" xfId="0" applyNumberFormat="1" applyFont="1" applyBorder="1" applyAlignment="1">
      <alignment horizontal="center" vertical="center" shrinkToFit="1"/>
    </xf>
    <xf numFmtId="0" fontId="7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shrinkToFit="1"/>
    </xf>
    <xf numFmtId="2" fontId="12" fillId="0" borderId="1" xfId="0" applyNumberFormat="1" applyFont="1" applyBorder="1" applyAlignment="1">
      <alignment horizontal="center" vertical="center" shrinkToFit="1"/>
    </xf>
    <xf numFmtId="2" fontId="78" fillId="0" borderId="1" xfId="0" applyNumberFormat="1" applyFont="1" applyBorder="1" applyAlignment="1">
      <alignment horizontal="center" vertical="center" shrinkToFit="1"/>
    </xf>
    <xf numFmtId="2" fontId="88" fillId="0" borderId="1" xfId="0" applyNumberFormat="1" applyFont="1" applyBorder="1" applyAlignment="1">
      <alignment horizontal="center" vertical="center" shrinkToFit="1"/>
    </xf>
    <xf numFmtId="2" fontId="83" fillId="0" borderId="1" xfId="0" applyNumberFormat="1" applyFont="1" applyBorder="1" applyAlignment="1">
      <alignment horizontal="center" vertical="center" shrinkToFit="1"/>
    </xf>
    <xf numFmtId="2" fontId="15" fillId="0" borderId="1" xfId="0" applyNumberFormat="1" applyFont="1" applyBorder="1" applyAlignment="1">
      <alignment horizontal="center" vertical="center" shrinkToFit="1"/>
    </xf>
    <xf numFmtId="2" fontId="71" fillId="0" borderId="1" xfId="0" applyNumberFormat="1" applyFont="1" applyBorder="1" applyAlignment="1">
      <alignment horizontal="center" vertical="center" shrinkToFit="1"/>
    </xf>
    <xf numFmtId="2" fontId="14" fillId="0" borderId="1" xfId="0" applyNumberFormat="1" applyFont="1" applyBorder="1" applyAlignment="1">
      <alignment horizontal="center" vertical="center" shrinkToFit="1"/>
    </xf>
    <xf numFmtId="2" fontId="13" fillId="0" borderId="1" xfId="0" applyNumberFormat="1" applyFont="1" applyBorder="1" applyAlignment="1">
      <alignment horizontal="center" vertical="center" shrinkToFit="1"/>
    </xf>
    <xf numFmtId="2" fontId="70" fillId="0" borderId="1" xfId="0" applyNumberFormat="1" applyFont="1" applyBorder="1" applyAlignment="1">
      <alignment horizontal="center" vertical="center" shrinkToFit="1"/>
    </xf>
    <xf numFmtId="0" fontId="75" fillId="0" borderId="11" xfId="0" applyFont="1" applyBorder="1" applyAlignment="1">
      <alignment horizontal="center" vertical="center" wrapText="1"/>
    </xf>
    <xf numFmtId="0" fontId="75" fillId="0" borderId="4" xfId="0" applyFont="1" applyBorder="1" applyAlignment="1">
      <alignment horizontal="center" vertical="center" wrapText="1"/>
    </xf>
    <xf numFmtId="2" fontId="102" fillId="0" borderId="15" xfId="0" applyNumberFormat="1" applyFont="1" applyBorder="1" applyAlignment="1">
      <alignment horizontal="center" vertical="center" shrinkToFit="1"/>
    </xf>
    <xf numFmtId="4" fontId="105" fillId="0" borderId="9" xfId="0" applyNumberFormat="1" applyFont="1" applyBorder="1" applyAlignment="1">
      <alignment horizontal="center" vertical="center" shrinkToFit="1"/>
    </xf>
    <xf numFmtId="1" fontId="106" fillId="0" borderId="9" xfId="0" applyNumberFormat="1" applyFont="1" applyBorder="1" applyAlignment="1">
      <alignment horizontal="center" vertical="center" shrinkToFit="1"/>
    </xf>
    <xf numFmtId="0" fontId="75" fillId="0" borderId="0" xfId="0" applyFont="1" applyAlignment="1">
      <alignment horizontal="center" vertical="center"/>
    </xf>
    <xf numFmtId="2" fontId="75" fillId="0" borderId="0" xfId="0" applyNumberFormat="1" applyFont="1" applyAlignment="1">
      <alignment horizontal="center" vertical="center"/>
    </xf>
    <xf numFmtId="1" fontId="38" fillId="0" borderId="11" xfId="0" applyNumberFormat="1" applyFont="1" applyBorder="1" applyAlignment="1">
      <alignment horizontal="center" vertical="center" shrinkToFit="1"/>
    </xf>
    <xf numFmtId="1" fontId="39" fillId="0" borderId="1" xfId="0" applyNumberFormat="1" applyFont="1" applyBorder="1" applyAlignment="1">
      <alignment horizontal="center" vertical="center" shrinkToFit="1"/>
    </xf>
    <xf numFmtId="1" fontId="40" fillId="0" borderId="1" xfId="0" applyNumberFormat="1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/>
    </xf>
    <xf numFmtId="2" fontId="43" fillId="0" borderId="1" xfId="0" applyNumberFormat="1" applyFont="1" applyBorder="1" applyAlignment="1">
      <alignment horizontal="center" vertical="center" shrinkToFit="1"/>
    </xf>
    <xf numFmtId="2" fontId="44" fillId="0" borderId="1" xfId="0" applyNumberFormat="1" applyFont="1" applyBorder="1" applyAlignment="1">
      <alignment horizontal="center" vertical="center" shrinkToFit="1"/>
    </xf>
    <xf numFmtId="2" fontId="45" fillId="0" borderId="1" xfId="0" applyNumberFormat="1" applyFont="1" applyBorder="1" applyAlignment="1">
      <alignment horizontal="center" vertical="center" shrinkToFit="1"/>
    </xf>
    <xf numFmtId="1" fontId="49" fillId="0" borderId="1" xfId="0" applyNumberFormat="1" applyFont="1" applyBorder="1" applyAlignment="1">
      <alignment horizontal="center" vertical="center" shrinkToFit="1"/>
    </xf>
    <xf numFmtId="1" fontId="38" fillId="0" borderId="10" xfId="0" applyNumberFormat="1" applyFont="1" applyBorder="1" applyAlignment="1">
      <alignment horizontal="center" vertical="center" shrinkToFit="1"/>
    </xf>
    <xf numFmtId="1" fontId="45" fillId="0" borderId="11" xfId="0" applyNumberFormat="1" applyFont="1" applyBorder="1" applyAlignment="1">
      <alignment horizontal="center" vertical="center" shrinkToFit="1"/>
    </xf>
    <xf numFmtId="1" fontId="50" fillId="0" borderId="1" xfId="0" applyNumberFormat="1" applyFont="1" applyBorder="1" applyAlignment="1">
      <alignment horizontal="center" vertical="center" shrinkToFit="1"/>
    </xf>
    <xf numFmtId="1" fontId="48" fillId="0" borderId="11" xfId="0" applyNumberFormat="1" applyFont="1" applyBorder="1" applyAlignment="1">
      <alignment horizontal="center" vertical="center" shrinkToFit="1"/>
    </xf>
    <xf numFmtId="1" fontId="52" fillId="0" borderId="1" xfId="0" applyNumberFormat="1" applyFont="1" applyBorder="1" applyAlignment="1">
      <alignment horizontal="center" vertical="center" shrinkToFit="1"/>
    </xf>
    <xf numFmtId="1" fontId="45" fillId="0" borderId="1" xfId="0" applyNumberFormat="1" applyFont="1" applyBorder="1" applyAlignment="1">
      <alignment horizontal="center" vertical="center" shrinkToFit="1"/>
    </xf>
    <xf numFmtId="1" fontId="53" fillId="0" borderId="11" xfId="0" applyNumberFormat="1" applyFont="1" applyBorder="1" applyAlignment="1">
      <alignment horizontal="center" vertical="center" shrinkToFit="1"/>
    </xf>
    <xf numFmtId="1" fontId="38" fillId="0" borderId="1" xfId="0" applyNumberFormat="1" applyFont="1" applyBorder="1" applyAlignment="1">
      <alignment horizontal="center" vertical="center" shrinkToFit="1"/>
    </xf>
    <xf numFmtId="1" fontId="52" fillId="0" borderId="11" xfId="0" applyNumberFormat="1" applyFont="1" applyBorder="1" applyAlignment="1">
      <alignment horizontal="center" vertical="center" shrinkToFit="1"/>
    </xf>
    <xf numFmtId="1" fontId="55" fillId="0" borderId="1" xfId="0" applyNumberFormat="1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2" fontId="58" fillId="0" borderId="15" xfId="0" applyNumberFormat="1" applyFont="1" applyBorder="1" applyAlignment="1">
      <alignment horizontal="center" vertical="center" shrinkToFit="1"/>
    </xf>
    <xf numFmtId="2" fontId="31" fillId="0" borderId="0" xfId="0" applyNumberFormat="1" applyFont="1" applyAlignment="1">
      <alignment horizontal="center" vertical="center"/>
    </xf>
    <xf numFmtId="0" fontId="61" fillId="0" borderId="9" xfId="0" applyFont="1" applyBorder="1" applyAlignment="1">
      <alignment horizontal="right" wrapText="1"/>
    </xf>
    <xf numFmtId="0" fontId="42" fillId="0" borderId="1" xfId="0" applyFont="1" applyBorder="1" applyAlignment="1">
      <alignment horizontal="center" vertical="center" wrapText="1"/>
    </xf>
    <xf numFmtId="0" fontId="46" fillId="0" borderId="1" xfId="0" applyNumberFormat="1" applyFont="1" applyBorder="1" applyAlignment="1">
      <alignment horizontal="center" vertical="center" wrapText="1"/>
    </xf>
    <xf numFmtId="0" fontId="27" fillId="0" borderId="16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2" fontId="38" fillId="0" borderId="31" xfId="0" applyNumberFormat="1" applyFont="1" applyBorder="1" applyAlignment="1">
      <alignment horizontal="center" vertical="center" shrinkToFit="1"/>
    </xf>
    <xf numFmtId="0" fontId="75" fillId="0" borderId="9" xfId="0" applyFont="1" applyBorder="1" applyAlignment="1">
      <alignment horizontal="center" vertical="center" wrapText="1"/>
    </xf>
    <xf numFmtId="0" fontId="65" fillId="0" borderId="9" xfId="0" applyFont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center" vertical="center" wrapText="1"/>
    </xf>
    <xf numFmtId="2" fontId="77" fillId="0" borderId="2" xfId="0" applyNumberFormat="1" applyFont="1" applyBorder="1" applyAlignment="1">
      <alignment horizontal="center" vertical="center" shrinkToFit="1"/>
    </xf>
    <xf numFmtId="2" fontId="77" fillId="0" borderId="3" xfId="0" applyNumberFormat="1" applyFont="1" applyBorder="1" applyAlignment="1">
      <alignment horizontal="center" vertical="center" shrinkToFit="1"/>
    </xf>
    <xf numFmtId="2" fontId="70" fillId="0" borderId="2" xfId="0" applyNumberFormat="1" applyFont="1" applyBorder="1" applyAlignment="1">
      <alignment horizontal="center" vertical="center" shrinkToFit="1"/>
    </xf>
    <xf numFmtId="2" fontId="70" fillId="0" borderId="3" xfId="0" applyNumberFormat="1" applyFont="1" applyBorder="1" applyAlignment="1">
      <alignment horizontal="center" vertical="center" shrinkToFit="1"/>
    </xf>
    <xf numFmtId="2" fontId="78" fillId="0" borderId="2" xfId="0" applyNumberFormat="1" applyFont="1" applyBorder="1" applyAlignment="1">
      <alignment horizontal="center" vertical="center" shrinkToFit="1"/>
    </xf>
    <xf numFmtId="2" fontId="78" fillId="0" borderId="3" xfId="0" applyNumberFormat="1" applyFont="1" applyBorder="1" applyAlignment="1">
      <alignment horizontal="center" vertical="center" shrinkToFit="1"/>
    </xf>
    <xf numFmtId="2" fontId="6" fillId="0" borderId="2" xfId="0" applyNumberFormat="1" applyFont="1" applyBorder="1" applyAlignment="1">
      <alignment horizontal="center" vertical="center" shrinkToFit="1"/>
    </xf>
    <xf numFmtId="2" fontId="6" fillId="0" borderId="3" xfId="0" applyNumberFormat="1" applyFont="1" applyBorder="1" applyAlignment="1">
      <alignment horizontal="center" vertical="center" shrinkToFit="1"/>
    </xf>
    <xf numFmtId="2" fontId="13" fillId="0" borderId="2" xfId="0" applyNumberFormat="1" applyFont="1" applyBorder="1" applyAlignment="1">
      <alignment horizontal="center" vertical="center" shrinkToFit="1"/>
    </xf>
    <xf numFmtId="2" fontId="13" fillId="0" borderId="3" xfId="0" applyNumberFormat="1" applyFont="1" applyBorder="1" applyAlignment="1">
      <alignment horizontal="center" vertical="center" shrinkToFit="1"/>
    </xf>
    <xf numFmtId="0" fontId="69" fillId="0" borderId="18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 wrapText="1"/>
    </xf>
    <xf numFmtId="0" fontId="69" fillId="0" borderId="22" xfId="0" applyFont="1" applyBorder="1" applyAlignment="1">
      <alignment horizontal="center" vertical="center" wrapText="1"/>
    </xf>
    <xf numFmtId="0" fontId="69" fillId="0" borderId="24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shrinkToFit="1"/>
    </xf>
    <xf numFmtId="2" fontId="15" fillId="0" borderId="3" xfId="0" applyNumberFormat="1" applyFont="1" applyBorder="1" applyAlignment="1">
      <alignment horizontal="center" vertical="center" shrinkToFit="1"/>
    </xf>
    <xf numFmtId="2" fontId="83" fillId="0" borderId="2" xfId="0" applyNumberFormat="1" applyFont="1" applyBorder="1" applyAlignment="1">
      <alignment horizontal="center" vertical="center" shrinkToFit="1"/>
    </xf>
    <xf numFmtId="2" fontId="83" fillId="0" borderId="3" xfId="0" applyNumberFormat="1" applyFont="1" applyBorder="1" applyAlignment="1">
      <alignment horizontal="center" vertical="center" shrinkToFit="1"/>
    </xf>
    <xf numFmtId="0" fontId="66" fillId="0" borderId="29" xfId="0" applyFont="1" applyBorder="1" applyAlignment="1">
      <alignment horizontal="center" vertical="center" wrapText="1"/>
    </xf>
    <xf numFmtId="0" fontId="66" fillId="0" borderId="30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5" fillId="0" borderId="26" xfId="0" applyFont="1" applyBorder="1" applyAlignment="1">
      <alignment horizontal="right" wrapText="1"/>
    </xf>
    <xf numFmtId="0" fontId="65" fillId="0" borderId="26" xfId="0" applyFont="1" applyBorder="1" applyAlignment="1">
      <alignment horizontal="center" wrapText="1"/>
    </xf>
    <xf numFmtId="0" fontId="65" fillId="0" borderId="27" xfId="0" applyFont="1" applyBorder="1" applyAlignment="1">
      <alignment horizontal="center" wrapText="1"/>
    </xf>
    <xf numFmtId="0" fontId="62" fillId="0" borderId="25" xfId="0" applyFont="1" applyBorder="1" applyAlignment="1">
      <alignment horizontal="center" vertical="top" wrapText="1"/>
    </xf>
    <xf numFmtId="0" fontId="62" fillId="0" borderId="26" xfId="0" applyFont="1" applyBorder="1" applyAlignment="1">
      <alignment horizontal="center" vertical="top" wrapText="1"/>
    </xf>
    <xf numFmtId="0" fontId="66" fillId="0" borderId="20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21" xfId="0" applyFont="1" applyBorder="1" applyAlignment="1">
      <alignment horizontal="center" vertical="center" wrapText="1"/>
    </xf>
    <xf numFmtId="2" fontId="71" fillId="0" borderId="2" xfId="0" applyNumberFormat="1" applyFont="1" applyBorder="1" applyAlignment="1">
      <alignment horizontal="center" vertical="center" shrinkToFit="1"/>
    </xf>
    <xf numFmtId="2" fontId="71" fillId="0" borderId="3" xfId="0" applyNumberFormat="1" applyFont="1" applyBorder="1" applyAlignment="1">
      <alignment horizontal="center" vertical="center" shrinkToFit="1"/>
    </xf>
    <xf numFmtId="2" fontId="85" fillId="0" borderId="2" xfId="0" applyNumberFormat="1" applyFont="1" applyBorder="1" applyAlignment="1">
      <alignment horizontal="center" vertical="center" shrinkToFit="1"/>
    </xf>
    <xf numFmtId="2" fontId="85" fillId="0" borderId="3" xfId="0" applyNumberFormat="1" applyFont="1" applyBorder="1" applyAlignment="1">
      <alignment horizontal="center" vertical="center" shrinkToFit="1"/>
    </xf>
    <xf numFmtId="2" fontId="86" fillId="0" borderId="2" xfId="0" applyNumberFormat="1" applyFont="1" applyBorder="1" applyAlignment="1">
      <alignment horizontal="center" vertical="center" shrinkToFit="1"/>
    </xf>
    <xf numFmtId="2" fontId="86" fillId="0" borderId="3" xfId="0" applyNumberFormat="1" applyFont="1" applyBorder="1" applyAlignment="1">
      <alignment horizontal="center" vertical="center" shrinkToFit="1"/>
    </xf>
    <xf numFmtId="2" fontId="89" fillId="0" borderId="2" xfId="0" applyNumberFormat="1" applyFont="1" applyBorder="1" applyAlignment="1">
      <alignment horizontal="center" vertical="center" shrinkToFit="1"/>
    </xf>
    <xf numFmtId="2" fontId="89" fillId="0" borderId="3" xfId="0" applyNumberFormat="1" applyFont="1" applyBorder="1" applyAlignment="1">
      <alignment horizontal="center" vertical="center" shrinkToFit="1"/>
    </xf>
    <xf numFmtId="2" fontId="90" fillId="0" borderId="2" xfId="0" applyNumberFormat="1" applyFont="1" applyBorder="1" applyAlignment="1">
      <alignment horizontal="center" vertical="center" shrinkToFit="1"/>
    </xf>
    <xf numFmtId="2" fontId="90" fillId="0" borderId="3" xfId="0" applyNumberFormat="1" applyFont="1" applyBorder="1" applyAlignment="1">
      <alignment horizontal="center" vertical="center" shrinkToFit="1"/>
    </xf>
    <xf numFmtId="164" fontId="9" fillId="0" borderId="2" xfId="0" applyNumberFormat="1" applyFont="1" applyBorder="1" applyAlignment="1">
      <alignment horizontal="center" vertical="center" shrinkToFit="1"/>
    </xf>
    <xf numFmtId="164" fontId="9" fillId="0" borderId="3" xfId="0" applyNumberFormat="1" applyFont="1" applyBorder="1" applyAlignment="1">
      <alignment horizontal="center" vertical="center" shrinkToFit="1"/>
    </xf>
    <xf numFmtId="2" fontId="9" fillId="0" borderId="2" xfId="0" applyNumberFormat="1" applyFont="1" applyBorder="1" applyAlignment="1">
      <alignment horizontal="center" vertical="center" shrinkToFit="1"/>
    </xf>
    <xf numFmtId="2" fontId="9" fillId="0" borderId="3" xfId="0" applyNumberFormat="1" applyFont="1" applyBorder="1" applyAlignment="1">
      <alignment horizontal="center" vertical="center" shrinkToFit="1"/>
    </xf>
    <xf numFmtId="2" fontId="11" fillId="0" borderId="2" xfId="0" applyNumberFormat="1" applyFont="1" applyBorder="1" applyAlignment="1">
      <alignment horizontal="center" vertical="center" shrinkToFit="1"/>
    </xf>
    <xf numFmtId="2" fontId="11" fillId="0" borderId="3" xfId="0" applyNumberFormat="1" applyFont="1" applyBorder="1" applyAlignment="1">
      <alignment horizontal="center" vertical="center" shrinkToFit="1"/>
    </xf>
    <xf numFmtId="2" fontId="88" fillId="0" borderId="2" xfId="0" applyNumberFormat="1" applyFont="1" applyBorder="1" applyAlignment="1">
      <alignment horizontal="center" vertical="center" shrinkToFit="1"/>
    </xf>
    <xf numFmtId="2" fontId="88" fillId="0" borderId="3" xfId="0" applyNumberFormat="1" applyFont="1" applyBorder="1" applyAlignment="1">
      <alignment horizontal="center" vertical="center" shrinkToFit="1"/>
    </xf>
    <xf numFmtId="2" fontId="14" fillId="0" borderId="2" xfId="0" applyNumberFormat="1" applyFont="1" applyBorder="1" applyAlignment="1">
      <alignment horizontal="center" vertical="center" shrinkToFit="1"/>
    </xf>
    <xf numFmtId="2" fontId="14" fillId="0" borderId="3" xfId="0" applyNumberFormat="1" applyFont="1" applyBorder="1" applyAlignment="1">
      <alignment horizontal="center" vertical="center" shrinkToFit="1"/>
    </xf>
    <xf numFmtId="0" fontId="66" fillId="0" borderId="5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2" fontId="74" fillId="0" borderId="2" xfId="0" applyNumberFormat="1" applyFont="1" applyBorder="1" applyAlignment="1">
      <alignment horizontal="center" vertical="center" shrinkToFit="1"/>
    </xf>
    <xf numFmtId="2" fontId="74" fillId="0" borderId="3" xfId="0" applyNumberFormat="1" applyFont="1" applyBorder="1" applyAlignment="1">
      <alignment horizontal="center" vertical="center" shrinkToFit="1"/>
    </xf>
    <xf numFmtId="2" fontId="104" fillId="0" borderId="9" xfId="0" applyNumberFormat="1" applyFont="1" applyBorder="1" applyAlignment="1">
      <alignment horizontal="center" vertical="center" shrinkToFit="1"/>
    </xf>
    <xf numFmtId="4" fontId="62" fillId="0" borderId="9" xfId="0" applyNumberFormat="1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2" fontId="52" fillId="0" borderId="2" xfId="0" applyNumberFormat="1" applyFont="1" applyBorder="1" applyAlignment="1">
      <alignment horizontal="center" vertical="center" shrinkToFit="1"/>
    </xf>
    <xf numFmtId="2" fontId="52" fillId="0" borderId="3" xfId="0" applyNumberFormat="1" applyFont="1" applyBorder="1" applyAlignment="1">
      <alignment horizontal="center" vertical="center" shrinkToFit="1"/>
    </xf>
    <xf numFmtId="0" fontId="61" fillId="0" borderId="9" xfId="0" applyFont="1" applyBorder="1" applyAlignment="1">
      <alignment horizontal="center" vertical="center" wrapText="1"/>
    </xf>
    <xf numFmtId="1" fontId="60" fillId="0" borderId="25" xfId="0" applyNumberFormat="1" applyFont="1" applyBorder="1" applyAlignment="1">
      <alignment horizontal="center" vertical="center" shrinkToFit="1"/>
    </xf>
    <xf numFmtId="1" fontId="60" fillId="0" borderId="27" xfId="0" applyNumberFormat="1" applyFont="1" applyBorder="1" applyAlignment="1">
      <alignment horizontal="center" vertical="center" shrinkToFi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2" fontId="59" fillId="0" borderId="9" xfId="0" applyNumberFormat="1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center" vertical="center" wrapText="1"/>
    </xf>
    <xf numFmtId="2" fontId="47" fillId="0" borderId="2" xfId="0" applyNumberFormat="1" applyFont="1" applyBorder="1" applyAlignment="1">
      <alignment horizontal="center" vertical="center" shrinkToFit="1"/>
    </xf>
    <xf numFmtId="2" fontId="47" fillId="0" borderId="3" xfId="0" applyNumberFormat="1" applyFont="1" applyBorder="1" applyAlignment="1">
      <alignment horizontal="center" vertical="center" shrinkToFit="1"/>
    </xf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top" wrapText="1"/>
    </xf>
    <xf numFmtId="0" fontId="61" fillId="0" borderId="9" xfId="0" applyFont="1" applyBorder="1" applyAlignment="1">
      <alignment horizont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4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2984874</xdr:colOff>
      <xdr:row>0</xdr:row>
      <xdr:rowOff>22288</xdr:rowOff>
    </xdr:from>
    <xdr:ext cx="1011347" cy="902208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347" cy="90220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376170" cy="725805"/>
    <xdr:grpSp>
      <xdr:nvGrpSpPr>
        <xdr:cNvPr id="5" name="Group 5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0" y="0"/>
          <a:ext cx="2376170" cy="725805"/>
          <a:chOff x="0" y="0"/>
          <a:chExt cx="2376170" cy="725805"/>
        </a:xfrm>
      </xdr:grpSpPr>
      <xdr:pic>
        <xdr:nvPicPr>
          <xdr:cNvPr id="6" name="image4.jpeg">
            <a:extLst>
              <a:ext uri="{FF2B5EF4-FFF2-40B4-BE49-F238E27FC236}">
                <a16:creationId xmlns="" xmlns:a16="http://schemas.microsoft.com/office/drawing/2014/main" id="{00000000-0008-0000-0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557460" y="128015"/>
            <a:ext cx="1191074" cy="585216"/>
          </a:xfrm>
          <a:prstGeom prst="rect">
            <a:avLst/>
          </a:prstGeom>
        </xdr:spPr>
      </xdr:pic>
      <xdr:pic>
        <xdr:nvPicPr>
          <xdr:cNvPr id="7" name="image5.jpeg">
            <a:extLst>
              <a:ext uri="{FF2B5EF4-FFF2-40B4-BE49-F238E27FC236}">
                <a16:creationId xmlns=""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216282" y="0"/>
            <a:ext cx="335084" cy="527304"/>
          </a:xfrm>
          <a:prstGeom prst="rect">
            <a:avLst/>
          </a:prstGeom>
        </xdr:spPr>
      </xdr:pic>
      <xdr:pic>
        <xdr:nvPicPr>
          <xdr:cNvPr id="8" name="image6.jpeg">
            <a:extLst>
              <a:ext uri="{FF2B5EF4-FFF2-40B4-BE49-F238E27FC236}">
                <a16:creationId xmlns=""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0" y="560831"/>
            <a:ext cx="2376056" cy="164592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1"/>
  <sheetViews>
    <sheetView topLeftCell="A4" zoomScale="85" zoomScaleNormal="85" workbookViewId="0">
      <selection activeCell="J22" sqref="J22"/>
    </sheetView>
  </sheetViews>
  <sheetFormatPr defaultRowHeight="12.75"/>
  <cols>
    <col min="1" max="1" width="7.83203125" customWidth="1"/>
    <col min="2" max="2" width="6.1640625" customWidth="1"/>
    <col min="3" max="3" width="5.83203125" customWidth="1"/>
    <col min="4" max="4" width="6.83203125" customWidth="1"/>
    <col min="5" max="5" width="10.5" customWidth="1"/>
    <col min="6" max="6" width="13.6640625" customWidth="1"/>
    <col min="7" max="7" width="8.5" customWidth="1"/>
    <col min="8" max="8" width="15.5" customWidth="1"/>
    <col min="9" max="9" width="8.83203125" customWidth="1"/>
    <col min="10" max="10" width="15.33203125" customWidth="1"/>
    <col min="11" max="11" width="10.6640625" customWidth="1"/>
    <col min="12" max="13" width="2.5" customWidth="1"/>
    <col min="14" max="14" width="10.6640625" customWidth="1"/>
    <col min="15" max="15" width="1.1640625" customWidth="1"/>
    <col min="16" max="16" width="8.83203125" customWidth="1"/>
    <col min="17" max="17" width="7.83203125" customWidth="1"/>
    <col min="18" max="18" width="8.5" customWidth="1"/>
  </cols>
  <sheetData>
    <row r="1" spans="1:19" ht="51.75" customHeight="1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9" ht="17.25" customHeight="1">
      <c r="A2" s="141" t="s">
        <v>37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38" t="s">
        <v>4</v>
      </c>
      <c r="O2" s="138"/>
      <c r="P2" s="139" t="s">
        <v>5</v>
      </c>
      <c r="Q2" s="139"/>
      <c r="R2" s="140"/>
    </row>
    <row r="3" spans="1:19" ht="37.15" customHeight="1">
      <c r="A3" s="143" t="s">
        <v>38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5"/>
    </row>
    <row r="4" spans="1:19" ht="66" customHeight="1">
      <c r="A4" s="132" t="s">
        <v>7</v>
      </c>
      <c r="B4" s="132" t="s">
        <v>8</v>
      </c>
      <c r="C4" s="132" t="s">
        <v>9</v>
      </c>
      <c r="D4" s="132" t="s">
        <v>10</v>
      </c>
      <c r="E4" s="132" t="s">
        <v>12</v>
      </c>
      <c r="F4" s="132" t="s">
        <v>13</v>
      </c>
      <c r="G4" s="132" t="s">
        <v>14</v>
      </c>
      <c r="H4" s="134" t="s">
        <v>15</v>
      </c>
      <c r="I4" s="134" t="s">
        <v>16</v>
      </c>
      <c r="J4" s="134" t="s">
        <v>17</v>
      </c>
      <c r="K4" s="124" t="s">
        <v>18</v>
      </c>
      <c r="L4" s="125"/>
      <c r="M4" s="124" t="s">
        <v>19</v>
      </c>
      <c r="N4" s="125"/>
      <c r="O4" s="124" t="s">
        <v>20</v>
      </c>
      <c r="P4" s="125"/>
      <c r="Q4" s="112" t="s">
        <v>21</v>
      </c>
      <c r="R4" s="113"/>
    </row>
    <row r="5" spans="1:19" ht="27.95" customHeight="1">
      <c r="A5" s="133"/>
      <c r="B5" s="133"/>
      <c r="C5" s="133"/>
      <c r="D5" s="133"/>
      <c r="E5" s="133"/>
      <c r="F5" s="133"/>
      <c r="G5" s="133"/>
      <c r="H5" s="135"/>
      <c r="I5" s="135"/>
      <c r="J5" s="135"/>
      <c r="K5" s="126"/>
      <c r="L5" s="127"/>
      <c r="M5" s="126"/>
      <c r="N5" s="127"/>
      <c r="O5" s="126"/>
      <c r="P5" s="127"/>
      <c r="Q5" s="24" t="s">
        <v>22</v>
      </c>
      <c r="R5" s="25" t="s">
        <v>23</v>
      </c>
      <c r="S5" s="1"/>
    </row>
    <row r="6" spans="1:19" ht="14.45" customHeight="1">
      <c r="A6" s="32">
        <v>1</v>
      </c>
      <c r="B6" s="33">
        <v>1</v>
      </c>
      <c r="C6" s="34">
        <v>1</v>
      </c>
      <c r="D6" s="35" t="s">
        <v>39</v>
      </c>
      <c r="E6" s="35" t="s">
        <v>40</v>
      </c>
      <c r="F6" s="62">
        <v>87.79</v>
      </c>
      <c r="G6" s="36">
        <v>6.22</v>
      </c>
      <c r="H6" s="26">
        <v>0</v>
      </c>
      <c r="I6" s="54">
        <v>8.14</v>
      </c>
      <c r="J6" s="63">
        <v>102.15</v>
      </c>
      <c r="K6" s="114">
        <v>31.41</v>
      </c>
      <c r="L6" s="115"/>
      <c r="M6" s="116">
        <v>133.56</v>
      </c>
      <c r="N6" s="117"/>
      <c r="O6" s="118">
        <v>56.34</v>
      </c>
      <c r="P6" s="119"/>
      <c r="Q6" s="37">
        <v>1</v>
      </c>
      <c r="R6" s="38">
        <v>0</v>
      </c>
    </row>
    <row r="7" spans="1:19" ht="14.45" customHeight="1">
      <c r="A7" s="39">
        <v>2</v>
      </c>
      <c r="B7" s="33">
        <v>1</v>
      </c>
      <c r="C7" s="40">
        <v>1</v>
      </c>
      <c r="D7" s="35" t="s">
        <v>41</v>
      </c>
      <c r="E7" s="35" t="s">
        <v>42</v>
      </c>
      <c r="F7" s="62">
        <v>52.86</v>
      </c>
      <c r="G7" s="26">
        <v>0</v>
      </c>
      <c r="H7" s="26">
        <v>0</v>
      </c>
      <c r="I7" s="54">
        <v>5.98</v>
      </c>
      <c r="J7" s="44">
        <v>58.84</v>
      </c>
      <c r="K7" s="120">
        <v>17.739999999999998</v>
      </c>
      <c r="L7" s="121"/>
      <c r="M7" s="120">
        <v>76.58</v>
      </c>
      <c r="N7" s="121"/>
      <c r="O7" s="122">
        <v>31.61</v>
      </c>
      <c r="P7" s="123"/>
      <c r="Q7" s="38">
        <v>0</v>
      </c>
      <c r="R7" s="38">
        <v>0</v>
      </c>
    </row>
    <row r="8" spans="1:19" ht="14.45" customHeight="1">
      <c r="A8" s="41">
        <v>3</v>
      </c>
      <c r="B8" s="33">
        <v>1</v>
      </c>
      <c r="C8" s="37">
        <v>1</v>
      </c>
      <c r="D8" s="42" t="s">
        <v>11</v>
      </c>
      <c r="E8" s="35" t="s">
        <v>43</v>
      </c>
      <c r="F8" s="62">
        <v>39.85</v>
      </c>
      <c r="G8" s="26">
        <v>0</v>
      </c>
      <c r="H8" s="26">
        <v>0</v>
      </c>
      <c r="I8" s="64">
        <v>4.5999999999999996</v>
      </c>
      <c r="J8" s="64">
        <v>44.45</v>
      </c>
      <c r="K8" s="120">
        <v>15.89</v>
      </c>
      <c r="L8" s="121"/>
      <c r="M8" s="128">
        <v>60.34</v>
      </c>
      <c r="N8" s="129"/>
      <c r="O8" s="120">
        <v>24.89</v>
      </c>
      <c r="P8" s="121"/>
      <c r="Q8" s="38">
        <v>0</v>
      </c>
      <c r="R8" s="38">
        <v>0</v>
      </c>
    </row>
    <row r="9" spans="1:19" ht="14.45" customHeight="1">
      <c r="A9" s="39">
        <v>4</v>
      </c>
      <c r="B9" s="33">
        <v>1</v>
      </c>
      <c r="C9" s="40">
        <v>1</v>
      </c>
      <c r="D9" s="35" t="s">
        <v>44</v>
      </c>
      <c r="E9" s="35" t="s">
        <v>45</v>
      </c>
      <c r="F9" s="62">
        <v>62.62</v>
      </c>
      <c r="G9" s="26">
        <v>0</v>
      </c>
      <c r="H9" s="26">
        <v>0</v>
      </c>
      <c r="I9" s="65">
        <v>5.66</v>
      </c>
      <c r="J9" s="35">
        <v>68.28</v>
      </c>
      <c r="K9" s="130">
        <v>27.49</v>
      </c>
      <c r="L9" s="131"/>
      <c r="M9" s="146">
        <v>95.77</v>
      </c>
      <c r="N9" s="147"/>
      <c r="O9" s="130">
        <v>40.409999999999997</v>
      </c>
      <c r="P9" s="131"/>
      <c r="Q9" s="37">
        <v>1</v>
      </c>
      <c r="R9" s="38">
        <v>0</v>
      </c>
    </row>
    <row r="10" spans="1:19" ht="14.45" customHeight="1">
      <c r="A10" s="32">
        <v>5</v>
      </c>
      <c r="B10" s="33">
        <v>1</v>
      </c>
      <c r="C10" s="43">
        <v>1</v>
      </c>
      <c r="D10" s="35" t="s">
        <v>46</v>
      </c>
      <c r="E10" s="35" t="s">
        <v>47</v>
      </c>
      <c r="F10" s="62">
        <v>81.47</v>
      </c>
      <c r="G10" s="44">
        <v>3.81</v>
      </c>
      <c r="H10" s="26">
        <v>0</v>
      </c>
      <c r="I10" s="65">
        <v>12.56</v>
      </c>
      <c r="J10" s="66">
        <v>97.84</v>
      </c>
      <c r="K10" s="130">
        <v>13.66</v>
      </c>
      <c r="L10" s="131"/>
      <c r="M10" s="148">
        <v>111.5</v>
      </c>
      <c r="N10" s="149"/>
      <c r="O10" s="150">
        <v>44.39</v>
      </c>
      <c r="P10" s="151"/>
      <c r="Q10" s="45">
        <v>1</v>
      </c>
      <c r="R10" s="38">
        <v>0</v>
      </c>
    </row>
    <row r="11" spans="1:19" ht="14.45" customHeight="1">
      <c r="A11" s="39">
        <v>6</v>
      </c>
      <c r="B11" s="33">
        <v>1</v>
      </c>
      <c r="C11" s="46">
        <v>2</v>
      </c>
      <c r="D11" s="35" t="s">
        <v>0</v>
      </c>
      <c r="E11" s="35" t="s">
        <v>1</v>
      </c>
      <c r="F11" s="62">
        <v>87.75</v>
      </c>
      <c r="G11" s="26">
        <v>0</v>
      </c>
      <c r="H11" s="26">
        <v>0</v>
      </c>
      <c r="I11" s="36">
        <v>7.24</v>
      </c>
      <c r="J11" s="67">
        <v>95.03</v>
      </c>
      <c r="K11" s="152">
        <v>19.05</v>
      </c>
      <c r="L11" s="153"/>
      <c r="M11" s="130">
        <v>114.08</v>
      </c>
      <c r="N11" s="131"/>
      <c r="O11" s="154">
        <v>47.95</v>
      </c>
      <c r="P11" s="155"/>
      <c r="Q11" s="37">
        <v>1</v>
      </c>
      <c r="R11" s="38">
        <v>0</v>
      </c>
    </row>
    <row r="12" spans="1:19" ht="14.45" customHeight="1">
      <c r="A12" s="47">
        <v>7</v>
      </c>
      <c r="B12" s="33">
        <v>1</v>
      </c>
      <c r="C12" s="48">
        <v>2</v>
      </c>
      <c r="D12" s="35" t="s">
        <v>48</v>
      </c>
      <c r="E12" s="35" t="s">
        <v>49</v>
      </c>
      <c r="F12" s="62">
        <v>52.86</v>
      </c>
      <c r="G12" s="26">
        <v>0</v>
      </c>
      <c r="H12" s="26">
        <v>0</v>
      </c>
      <c r="I12" s="68">
        <v>6.41</v>
      </c>
      <c r="J12" s="69">
        <v>59.27</v>
      </c>
      <c r="K12" s="118">
        <v>35.86</v>
      </c>
      <c r="L12" s="119"/>
      <c r="M12" s="116">
        <v>95.13</v>
      </c>
      <c r="N12" s="117"/>
      <c r="O12" s="156">
        <v>39.799999999999997</v>
      </c>
      <c r="P12" s="157"/>
      <c r="Q12" s="38">
        <v>0</v>
      </c>
      <c r="R12" s="38">
        <v>0</v>
      </c>
    </row>
    <row r="13" spans="1:19" ht="14.45" customHeight="1">
      <c r="A13" s="39">
        <v>8</v>
      </c>
      <c r="B13" s="33">
        <v>1</v>
      </c>
      <c r="C13" s="46">
        <v>2</v>
      </c>
      <c r="D13" s="35" t="s">
        <v>44</v>
      </c>
      <c r="E13" s="35" t="s">
        <v>50</v>
      </c>
      <c r="F13" s="62">
        <v>39.85</v>
      </c>
      <c r="G13" s="26">
        <v>0</v>
      </c>
      <c r="H13" s="26">
        <v>0</v>
      </c>
      <c r="I13" s="68">
        <v>4.5999999999999996</v>
      </c>
      <c r="J13" s="70">
        <v>44.45</v>
      </c>
      <c r="K13" s="158">
        <v>15.89</v>
      </c>
      <c r="L13" s="159"/>
      <c r="M13" s="118">
        <v>60.34</v>
      </c>
      <c r="N13" s="119"/>
      <c r="O13" s="120">
        <v>24.89</v>
      </c>
      <c r="P13" s="121"/>
      <c r="Q13" s="49">
        <v>1</v>
      </c>
      <c r="R13" s="38">
        <v>0</v>
      </c>
    </row>
    <row r="14" spans="1:19" ht="14.45" customHeight="1">
      <c r="A14" s="50">
        <v>9</v>
      </c>
      <c r="B14" s="33">
        <v>1</v>
      </c>
      <c r="C14" s="37">
        <v>2</v>
      </c>
      <c r="D14" s="35" t="s">
        <v>41</v>
      </c>
      <c r="E14" s="35" t="s">
        <v>51</v>
      </c>
      <c r="F14" s="62">
        <v>62.62</v>
      </c>
      <c r="G14" s="26">
        <v>0</v>
      </c>
      <c r="H14" s="26">
        <v>0</v>
      </c>
      <c r="I14" s="66">
        <v>5.66</v>
      </c>
      <c r="J14" s="69">
        <v>68.28</v>
      </c>
      <c r="K14" s="152">
        <v>27.49</v>
      </c>
      <c r="L14" s="153"/>
      <c r="M14" s="128">
        <v>95.77</v>
      </c>
      <c r="N14" s="129"/>
      <c r="O14" s="160">
        <v>40.409999999999997</v>
      </c>
      <c r="P14" s="161"/>
      <c r="Q14" s="51">
        <v>1</v>
      </c>
      <c r="R14" s="38">
        <v>0</v>
      </c>
    </row>
    <row r="15" spans="1:19" ht="14.45" customHeight="1">
      <c r="A15" s="39">
        <v>10</v>
      </c>
      <c r="B15" s="33">
        <v>1</v>
      </c>
      <c r="C15" s="52">
        <v>2</v>
      </c>
      <c r="D15" s="35" t="s">
        <v>52</v>
      </c>
      <c r="E15" s="53" t="s">
        <v>26</v>
      </c>
      <c r="F15" s="62">
        <v>81.47</v>
      </c>
      <c r="G15" s="44">
        <v>3.81</v>
      </c>
      <c r="H15" s="26">
        <v>0</v>
      </c>
      <c r="I15" s="71">
        <v>12.56</v>
      </c>
      <c r="J15" s="71">
        <v>97.84</v>
      </c>
      <c r="K15" s="162">
        <v>13.66</v>
      </c>
      <c r="L15" s="163"/>
      <c r="M15" s="152">
        <v>111.5</v>
      </c>
      <c r="N15" s="153"/>
      <c r="O15" s="130">
        <v>44.42</v>
      </c>
      <c r="P15" s="131"/>
      <c r="Q15" s="43">
        <v>1</v>
      </c>
      <c r="R15" s="38">
        <v>0</v>
      </c>
    </row>
    <row r="16" spans="1:19" ht="14.45" customHeight="1">
      <c r="A16" s="39">
        <v>11</v>
      </c>
      <c r="B16" s="33">
        <v>1</v>
      </c>
      <c r="C16" s="52">
        <v>3</v>
      </c>
      <c r="D16" s="35" t="s">
        <v>52</v>
      </c>
      <c r="E16" s="35" t="s">
        <v>53</v>
      </c>
      <c r="F16" s="62">
        <v>87.79</v>
      </c>
      <c r="G16" s="54">
        <v>6.22</v>
      </c>
      <c r="H16" s="26">
        <v>0</v>
      </c>
      <c r="I16" s="66">
        <v>8.14</v>
      </c>
      <c r="J16" s="35">
        <v>102.15</v>
      </c>
      <c r="K16" s="158">
        <v>31.41</v>
      </c>
      <c r="L16" s="159"/>
      <c r="M16" s="118">
        <v>133.56</v>
      </c>
      <c r="N16" s="119"/>
      <c r="O16" s="164">
        <v>56.34</v>
      </c>
      <c r="P16" s="165"/>
      <c r="Q16" s="38">
        <v>0</v>
      </c>
      <c r="R16" s="38">
        <v>0</v>
      </c>
    </row>
    <row r="17" spans="1:18" ht="14.45" customHeight="1">
      <c r="A17" s="55">
        <v>12</v>
      </c>
      <c r="B17" s="33">
        <v>1</v>
      </c>
      <c r="C17" s="49">
        <v>3</v>
      </c>
      <c r="D17" s="35" t="s">
        <v>54</v>
      </c>
      <c r="E17" s="35" t="s">
        <v>55</v>
      </c>
      <c r="F17" s="62">
        <v>52.86</v>
      </c>
      <c r="G17" s="26">
        <v>0</v>
      </c>
      <c r="H17" s="26">
        <v>0</v>
      </c>
      <c r="I17" s="64">
        <v>5.48</v>
      </c>
      <c r="J17" s="72">
        <v>58.34</v>
      </c>
      <c r="K17" s="120">
        <v>17.739999999999998</v>
      </c>
      <c r="L17" s="121"/>
      <c r="M17" s="118">
        <v>76.08</v>
      </c>
      <c r="N17" s="119"/>
      <c r="O17" s="158">
        <v>31.61</v>
      </c>
      <c r="P17" s="159"/>
      <c r="Q17" s="38">
        <v>0</v>
      </c>
      <c r="R17" s="38">
        <v>0</v>
      </c>
    </row>
    <row r="18" spans="1:18" ht="14.45" customHeight="1">
      <c r="A18" s="50">
        <v>13</v>
      </c>
      <c r="B18" s="33">
        <v>1</v>
      </c>
      <c r="C18" s="46">
        <v>3</v>
      </c>
      <c r="D18" s="35" t="s">
        <v>56</v>
      </c>
      <c r="E18" s="35" t="s">
        <v>57</v>
      </c>
      <c r="F18" s="62">
        <v>43.87</v>
      </c>
      <c r="G18" s="26">
        <v>0</v>
      </c>
      <c r="H18" s="26">
        <v>0</v>
      </c>
      <c r="I18" s="62">
        <v>5.81</v>
      </c>
      <c r="J18" s="67">
        <v>48.68</v>
      </c>
      <c r="K18" s="118">
        <v>24.02</v>
      </c>
      <c r="L18" s="119"/>
      <c r="M18" s="122">
        <v>72.7</v>
      </c>
      <c r="N18" s="123"/>
      <c r="O18" s="162">
        <v>29.93</v>
      </c>
      <c r="P18" s="163"/>
      <c r="Q18" s="38">
        <v>0</v>
      </c>
      <c r="R18" s="38">
        <v>0</v>
      </c>
    </row>
    <row r="19" spans="1:18" ht="14.45" customHeight="1">
      <c r="A19" s="50">
        <v>14</v>
      </c>
      <c r="B19" s="33">
        <v>1</v>
      </c>
      <c r="C19" s="40">
        <v>3</v>
      </c>
      <c r="D19" s="35" t="s">
        <v>58</v>
      </c>
      <c r="E19" s="35" t="s">
        <v>59</v>
      </c>
      <c r="F19" s="62">
        <v>42.87</v>
      </c>
      <c r="G19" s="26">
        <v>0</v>
      </c>
      <c r="H19" s="26">
        <v>0</v>
      </c>
      <c r="I19" s="73">
        <v>4.96</v>
      </c>
      <c r="J19" s="67">
        <v>47.83</v>
      </c>
      <c r="K19" s="152">
        <v>8.69</v>
      </c>
      <c r="L19" s="153"/>
      <c r="M19" s="130">
        <v>56.52</v>
      </c>
      <c r="N19" s="131"/>
      <c r="O19" s="172">
        <v>23.02</v>
      </c>
      <c r="P19" s="173"/>
      <c r="Q19" s="38">
        <v>0</v>
      </c>
      <c r="R19" s="38">
        <v>0</v>
      </c>
    </row>
    <row r="20" spans="1:18" ht="14.45" customHeight="1">
      <c r="A20" s="56">
        <v>15</v>
      </c>
      <c r="B20" s="33">
        <v>1</v>
      </c>
      <c r="C20" s="43">
        <v>3</v>
      </c>
      <c r="D20" s="35" t="s">
        <v>60</v>
      </c>
      <c r="E20" s="35" t="s">
        <v>61</v>
      </c>
      <c r="F20" s="62">
        <v>72.459999999999994</v>
      </c>
      <c r="G20" s="26">
        <v>0</v>
      </c>
      <c r="H20" s="26">
        <v>0</v>
      </c>
      <c r="I20" s="67">
        <v>12.52</v>
      </c>
      <c r="J20" s="69">
        <v>84.98</v>
      </c>
      <c r="K20" s="160">
        <v>54.35</v>
      </c>
      <c r="L20" s="161"/>
      <c r="M20" s="162">
        <v>139.33000000000001</v>
      </c>
      <c r="N20" s="163"/>
      <c r="O20" s="160">
        <v>56.99</v>
      </c>
      <c r="P20" s="161"/>
      <c r="Q20" s="46">
        <v>1</v>
      </c>
      <c r="R20" s="38">
        <v>0</v>
      </c>
    </row>
    <row r="21" spans="1:18" ht="7.9" customHeight="1">
      <c r="A21" s="74"/>
      <c r="B21" s="26"/>
      <c r="C21" s="26"/>
      <c r="D21" s="26"/>
      <c r="E21" s="26"/>
      <c r="F21" s="26"/>
      <c r="G21" s="26"/>
      <c r="H21" s="26"/>
      <c r="I21" s="75"/>
      <c r="J21" s="75"/>
      <c r="K21" s="166"/>
      <c r="L21" s="167"/>
      <c r="M21" s="167"/>
      <c r="N21" s="167"/>
      <c r="O21" s="167"/>
      <c r="P21" s="168"/>
      <c r="Q21" s="26"/>
      <c r="R21" s="38"/>
    </row>
    <row r="22" spans="1:18" ht="14.45" customHeight="1">
      <c r="A22" s="169" t="s">
        <v>62</v>
      </c>
      <c r="B22" s="170"/>
      <c r="C22" s="170"/>
      <c r="D22" s="170"/>
      <c r="E22" s="171"/>
      <c r="F22" s="76">
        <v>948.03</v>
      </c>
      <c r="G22" s="57">
        <v>20.059999999999999</v>
      </c>
      <c r="H22" s="58">
        <v>0</v>
      </c>
      <c r="I22" s="59">
        <v>110.33</v>
      </c>
      <c r="J22" s="77">
        <v>1078.42</v>
      </c>
      <c r="K22" s="174">
        <v>354.35</v>
      </c>
      <c r="L22" s="174"/>
      <c r="M22" s="175">
        <v>1432.77</v>
      </c>
      <c r="N22" s="176"/>
      <c r="O22" s="176"/>
      <c r="P22" s="78">
        <v>593</v>
      </c>
      <c r="Q22" s="60">
        <v>8</v>
      </c>
      <c r="R22" s="61">
        <v>0</v>
      </c>
    </row>
    <row r="23" spans="1:18" ht="19.899999999999999" customHeight="1">
      <c r="A23" s="79"/>
      <c r="B23" s="79"/>
      <c r="C23" s="79"/>
      <c r="D23" s="79"/>
      <c r="E23" s="79"/>
      <c r="F23" s="80"/>
      <c r="G23" s="80"/>
      <c r="H23" s="80"/>
      <c r="I23" s="80"/>
      <c r="J23" s="80"/>
      <c r="K23" s="80"/>
      <c r="L23" s="79"/>
      <c r="M23" s="110" t="s">
        <v>27</v>
      </c>
      <c r="N23" s="110"/>
      <c r="O23" s="110"/>
      <c r="P23" s="110"/>
      <c r="Q23" s="28">
        <v>0</v>
      </c>
      <c r="R23" s="29">
        <v>1</v>
      </c>
    </row>
    <row r="24" spans="1:18" ht="19.899999999999999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111" t="s">
        <v>28</v>
      </c>
      <c r="N24" s="111"/>
      <c r="O24" s="111"/>
      <c r="P24" s="111"/>
      <c r="Q24" s="30">
        <v>8</v>
      </c>
      <c r="R24" s="31">
        <v>1</v>
      </c>
    </row>
    <row r="25" spans="1:18">
      <c r="A25" t="s">
        <v>30</v>
      </c>
    </row>
    <row r="26" spans="1:18">
      <c r="A26" t="s">
        <v>31</v>
      </c>
    </row>
    <row r="27" spans="1:18">
      <c r="A27" t="s">
        <v>32</v>
      </c>
    </row>
    <row r="28" spans="1:18">
      <c r="A28" t="s">
        <v>33</v>
      </c>
    </row>
    <row r="29" spans="1:18">
      <c r="A29" t="s">
        <v>34</v>
      </c>
    </row>
    <row r="30" spans="1:18">
      <c r="A30" t="s">
        <v>35</v>
      </c>
    </row>
    <row r="31" spans="1:18">
      <c r="A31" t="s">
        <v>36</v>
      </c>
    </row>
  </sheetData>
  <mergeCells count="70">
    <mergeCell ref="K21:P21"/>
    <mergeCell ref="A22:E22"/>
    <mergeCell ref="K19:L19"/>
    <mergeCell ref="M19:N19"/>
    <mergeCell ref="O19:P19"/>
    <mergeCell ref="K20:L20"/>
    <mergeCell ref="M20:N20"/>
    <mergeCell ref="O20:P20"/>
    <mergeCell ref="K22:L22"/>
    <mergeCell ref="M22:O22"/>
    <mergeCell ref="K17:L17"/>
    <mergeCell ref="M17:N17"/>
    <mergeCell ref="O17:P17"/>
    <mergeCell ref="K18:L18"/>
    <mergeCell ref="M18:N18"/>
    <mergeCell ref="O18:P18"/>
    <mergeCell ref="K15:L15"/>
    <mergeCell ref="M15:N15"/>
    <mergeCell ref="O15:P15"/>
    <mergeCell ref="K16:L16"/>
    <mergeCell ref="M16:N16"/>
    <mergeCell ref="O16:P16"/>
    <mergeCell ref="K13:L13"/>
    <mergeCell ref="M13:N13"/>
    <mergeCell ref="O13:P13"/>
    <mergeCell ref="K14:L14"/>
    <mergeCell ref="M14:N14"/>
    <mergeCell ref="O14:P14"/>
    <mergeCell ref="K11:L11"/>
    <mergeCell ref="M11:N11"/>
    <mergeCell ref="O11:P11"/>
    <mergeCell ref="K12:L12"/>
    <mergeCell ref="M12:N12"/>
    <mergeCell ref="O12:P12"/>
    <mergeCell ref="M9:N9"/>
    <mergeCell ref="O9:P9"/>
    <mergeCell ref="K10:L10"/>
    <mergeCell ref="M10:N10"/>
    <mergeCell ref="O10:P10"/>
    <mergeCell ref="A1:R1"/>
    <mergeCell ref="N2:O2"/>
    <mergeCell ref="P2:R2"/>
    <mergeCell ref="A2:M2"/>
    <mergeCell ref="A3:R3"/>
    <mergeCell ref="F4:F5"/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M23:P23"/>
    <mergeCell ref="M24:P24"/>
    <mergeCell ref="Q4:R4"/>
    <mergeCell ref="K6:L6"/>
    <mergeCell ref="M6:N6"/>
    <mergeCell ref="O6:P6"/>
    <mergeCell ref="K7:L7"/>
    <mergeCell ref="M7:N7"/>
    <mergeCell ref="O7:P7"/>
    <mergeCell ref="K4:L5"/>
    <mergeCell ref="M4:N5"/>
    <mergeCell ref="O4:P5"/>
    <mergeCell ref="K8:L8"/>
    <mergeCell ref="M8:N8"/>
    <mergeCell ref="O8:P8"/>
    <mergeCell ref="K9:L9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2"/>
  <sheetViews>
    <sheetView tabSelected="1" zoomScaleSheetLayoutView="85" workbookViewId="0">
      <selection activeCell="R3" sqref="R3"/>
    </sheetView>
  </sheetViews>
  <sheetFormatPr defaultRowHeight="12.75"/>
  <cols>
    <col min="1" max="1" width="7.83203125" customWidth="1"/>
    <col min="2" max="3" width="10.1640625" customWidth="1"/>
    <col min="4" max="4" width="17.83203125" customWidth="1"/>
    <col min="5" max="5" width="10.5" customWidth="1"/>
    <col min="6" max="6" width="17.83203125" customWidth="1"/>
    <col min="7" max="7" width="12.5" customWidth="1"/>
    <col min="8" max="8" width="19.6640625" customWidth="1"/>
    <col min="9" max="9" width="13.33203125" customWidth="1"/>
    <col min="10" max="10" width="20.5" customWidth="1"/>
    <col min="11" max="11" width="14" customWidth="1"/>
    <col min="12" max="12" width="2.5" customWidth="1"/>
    <col min="13" max="13" width="17.5" customWidth="1"/>
    <col min="14" max="14" width="16" customWidth="1"/>
    <col min="15" max="15" width="9.6640625" customWidth="1"/>
    <col min="16" max="16" width="8.5" customWidth="1"/>
  </cols>
  <sheetData>
    <row r="1" spans="1:17" ht="17.25" customHeight="1">
      <c r="A1" s="196" t="s">
        <v>24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04"/>
      <c r="O1" s="197"/>
      <c r="P1" s="197"/>
    </row>
    <row r="2" spans="1:17" ht="55.5" customHeight="1">
      <c r="A2" s="198" t="s">
        <v>65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</row>
    <row r="3" spans="1:17" ht="66" customHeight="1">
      <c r="A3" s="199" t="s">
        <v>7</v>
      </c>
      <c r="B3" s="199" t="s">
        <v>8</v>
      </c>
      <c r="C3" s="199" t="s">
        <v>9</v>
      </c>
      <c r="D3" s="199" t="s">
        <v>10</v>
      </c>
      <c r="E3" s="199" t="s">
        <v>12</v>
      </c>
      <c r="F3" s="199" t="s">
        <v>13</v>
      </c>
      <c r="G3" s="199" t="s">
        <v>14</v>
      </c>
      <c r="H3" s="193" t="s">
        <v>15</v>
      </c>
      <c r="I3" s="193" t="s">
        <v>16</v>
      </c>
      <c r="J3" s="193" t="s">
        <v>17</v>
      </c>
      <c r="K3" s="189" t="s">
        <v>18</v>
      </c>
      <c r="L3" s="190"/>
      <c r="M3" s="193" t="s">
        <v>19</v>
      </c>
      <c r="N3" s="189" t="s">
        <v>20</v>
      </c>
      <c r="O3" s="201" t="s">
        <v>21</v>
      </c>
      <c r="P3" s="202"/>
    </row>
    <row r="4" spans="1:17" ht="41.25" customHeight="1">
      <c r="A4" s="200"/>
      <c r="B4" s="200"/>
      <c r="C4" s="200"/>
      <c r="D4" s="200"/>
      <c r="E4" s="200"/>
      <c r="F4" s="200"/>
      <c r="G4" s="200"/>
      <c r="H4" s="194"/>
      <c r="I4" s="194"/>
      <c r="J4" s="194"/>
      <c r="K4" s="191"/>
      <c r="L4" s="192"/>
      <c r="M4" s="194"/>
      <c r="N4" s="195"/>
      <c r="O4" s="17" t="s">
        <v>22</v>
      </c>
      <c r="P4" s="18" t="s">
        <v>23</v>
      </c>
      <c r="Q4" s="1"/>
    </row>
    <row r="5" spans="1:17" ht="25.15" customHeight="1">
      <c r="A5" s="81">
        <v>1</v>
      </c>
      <c r="B5" s="82">
        <v>1</v>
      </c>
      <c r="C5" s="83">
        <v>1</v>
      </c>
      <c r="D5" s="206" t="s">
        <v>69</v>
      </c>
      <c r="E5" s="105" t="s">
        <v>66</v>
      </c>
      <c r="F5" s="85">
        <v>150.87</v>
      </c>
      <c r="G5" s="86">
        <v>4.13</v>
      </c>
      <c r="H5" s="19">
        <v>0</v>
      </c>
      <c r="I5" s="87">
        <v>11.68</v>
      </c>
      <c r="J5" s="106">
        <f t="shared" ref="J5:J18" si="0">I5+G5+F5</f>
        <v>166.68</v>
      </c>
      <c r="K5" s="187">
        <v>27.86</v>
      </c>
      <c r="L5" s="188"/>
      <c r="M5" s="109">
        <f t="shared" ref="M5:M18" si="1">K5+J5</f>
        <v>194.54000000000002</v>
      </c>
      <c r="N5" s="109">
        <v>64.2</v>
      </c>
      <c r="O5" s="88">
        <v>2</v>
      </c>
      <c r="P5" s="89">
        <v>0</v>
      </c>
    </row>
    <row r="6" spans="1:17" ht="25.15" customHeight="1">
      <c r="A6" s="90">
        <v>2</v>
      </c>
      <c r="B6" s="82">
        <v>1</v>
      </c>
      <c r="C6" s="91">
        <v>1</v>
      </c>
      <c r="D6" s="84" t="s">
        <v>25</v>
      </c>
      <c r="E6" s="99" t="s">
        <v>67</v>
      </c>
      <c r="F6" s="85">
        <v>112.3</v>
      </c>
      <c r="G6" s="19">
        <v>6.88</v>
      </c>
      <c r="H6" s="19">
        <v>0</v>
      </c>
      <c r="I6" s="87">
        <v>11.33</v>
      </c>
      <c r="J6" s="106">
        <f t="shared" si="0"/>
        <v>130.51</v>
      </c>
      <c r="K6" s="177">
        <v>20.18</v>
      </c>
      <c r="L6" s="178"/>
      <c r="M6" s="109">
        <f t="shared" si="1"/>
        <v>150.69</v>
      </c>
      <c r="N6" s="109">
        <v>49.7</v>
      </c>
      <c r="O6" s="89">
        <v>1</v>
      </c>
      <c r="P6" s="89">
        <v>0</v>
      </c>
    </row>
    <row r="7" spans="1:17" ht="25.15" customHeight="1">
      <c r="A7" s="90">
        <v>3</v>
      </c>
      <c r="B7" s="82">
        <v>1</v>
      </c>
      <c r="C7" s="91">
        <v>1</v>
      </c>
      <c r="D7" s="84" t="s">
        <v>25</v>
      </c>
      <c r="E7" s="99" t="s">
        <v>68</v>
      </c>
      <c r="F7" s="85">
        <v>123.9</v>
      </c>
      <c r="G7" s="19">
        <v>8.76</v>
      </c>
      <c r="H7" s="19">
        <v>0</v>
      </c>
      <c r="I7" s="87">
        <v>10.61</v>
      </c>
      <c r="J7" s="106">
        <f t="shared" ref="J7:J9" si="2">I7+G7+F7</f>
        <v>143.27000000000001</v>
      </c>
      <c r="K7" s="177">
        <v>23.77</v>
      </c>
      <c r="L7" s="178"/>
      <c r="M7" s="109">
        <f t="shared" ref="M7:M9" si="3">K7+J7</f>
        <v>167.04000000000002</v>
      </c>
      <c r="N7" s="109">
        <v>55.18</v>
      </c>
      <c r="O7" s="89">
        <v>1</v>
      </c>
      <c r="P7" s="89">
        <v>0</v>
      </c>
    </row>
    <row r="8" spans="1:17" ht="25.15" customHeight="1">
      <c r="A8" s="92">
        <v>4</v>
      </c>
      <c r="B8" s="82">
        <v>1</v>
      </c>
      <c r="C8" s="88">
        <v>2</v>
      </c>
      <c r="D8" s="206" t="s">
        <v>69</v>
      </c>
      <c r="E8" s="105" t="s">
        <v>70</v>
      </c>
      <c r="F8" s="85">
        <v>150.87</v>
      </c>
      <c r="G8" s="86">
        <v>4.13</v>
      </c>
      <c r="H8" s="19">
        <v>0</v>
      </c>
      <c r="I8" s="87">
        <v>11.68</v>
      </c>
      <c r="J8" s="106">
        <f t="shared" si="2"/>
        <v>166.68</v>
      </c>
      <c r="K8" s="187">
        <v>27.86</v>
      </c>
      <c r="L8" s="188"/>
      <c r="M8" s="109">
        <f t="shared" si="3"/>
        <v>194.54000000000002</v>
      </c>
      <c r="N8" s="109">
        <v>64.2</v>
      </c>
      <c r="O8" s="88">
        <v>2</v>
      </c>
      <c r="P8" s="89">
        <v>0</v>
      </c>
    </row>
    <row r="9" spans="1:17" ht="25.15" customHeight="1">
      <c r="A9" s="90">
        <v>5</v>
      </c>
      <c r="B9" s="82">
        <v>1</v>
      </c>
      <c r="C9" s="91">
        <v>2</v>
      </c>
      <c r="D9" s="84" t="s">
        <v>25</v>
      </c>
      <c r="E9" s="99" t="s">
        <v>71</v>
      </c>
      <c r="F9" s="85">
        <v>112.3</v>
      </c>
      <c r="G9" s="19">
        <v>6.88</v>
      </c>
      <c r="H9" s="19">
        <v>0</v>
      </c>
      <c r="I9" s="87">
        <v>11.33</v>
      </c>
      <c r="J9" s="106">
        <f t="shared" si="2"/>
        <v>130.51</v>
      </c>
      <c r="K9" s="177">
        <v>20.18</v>
      </c>
      <c r="L9" s="178"/>
      <c r="M9" s="109">
        <f t="shared" si="3"/>
        <v>150.69</v>
      </c>
      <c r="N9" s="109">
        <v>49.7</v>
      </c>
      <c r="O9" s="89">
        <v>1</v>
      </c>
      <c r="P9" s="89">
        <v>0</v>
      </c>
    </row>
    <row r="10" spans="1:17" ht="25.15" customHeight="1">
      <c r="A10" s="90">
        <v>6</v>
      </c>
      <c r="B10" s="82">
        <v>1</v>
      </c>
      <c r="C10" s="91">
        <v>2</v>
      </c>
      <c r="D10" s="84" t="s">
        <v>25</v>
      </c>
      <c r="E10" s="99" t="s">
        <v>72</v>
      </c>
      <c r="F10" s="85">
        <v>123.9</v>
      </c>
      <c r="G10" s="19">
        <v>8.76</v>
      </c>
      <c r="H10" s="19">
        <v>0</v>
      </c>
      <c r="I10" s="87">
        <v>10.61</v>
      </c>
      <c r="J10" s="106">
        <f t="shared" ref="J10:J19" si="4">I10+G10+F10</f>
        <v>143.27000000000001</v>
      </c>
      <c r="K10" s="177">
        <v>23.77</v>
      </c>
      <c r="L10" s="178"/>
      <c r="M10" s="109">
        <f t="shared" ref="M10:M19" si="5">K10+J10</f>
        <v>167.04000000000002</v>
      </c>
      <c r="N10" s="109">
        <v>55.18</v>
      </c>
      <c r="O10" s="89">
        <v>1</v>
      </c>
      <c r="P10" s="89">
        <v>0</v>
      </c>
    </row>
    <row r="11" spans="1:17" ht="25.15" customHeight="1">
      <c r="A11" s="81">
        <v>7</v>
      </c>
      <c r="B11" s="82">
        <v>1</v>
      </c>
      <c r="C11" s="93">
        <v>3</v>
      </c>
      <c r="D11" s="206" t="s">
        <v>69</v>
      </c>
      <c r="E11" s="105" t="s">
        <v>73</v>
      </c>
      <c r="F11" s="85">
        <v>150.87</v>
      </c>
      <c r="G11" s="86">
        <v>4.13</v>
      </c>
      <c r="H11" s="19">
        <v>0</v>
      </c>
      <c r="I11" s="87">
        <v>11.68</v>
      </c>
      <c r="J11" s="106">
        <f t="shared" si="4"/>
        <v>166.68</v>
      </c>
      <c r="K11" s="187">
        <v>27.86</v>
      </c>
      <c r="L11" s="188"/>
      <c r="M11" s="109">
        <f t="shared" si="5"/>
        <v>194.54000000000002</v>
      </c>
      <c r="N11" s="109">
        <v>64.2</v>
      </c>
      <c r="O11" s="88">
        <v>2</v>
      </c>
      <c r="P11" s="89">
        <v>0</v>
      </c>
    </row>
    <row r="12" spans="1:17" ht="25.15" customHeight="1">
      <c r="A12" s="90">
        <v>8</v>
      </c>
      <c r="B12" s="82">
        <v>1</v>
      </c>
      <c r="C12" s="94">
        <v>3</v>
      </c>
      <c r="D12" s="84" t="s">
        <v>25</v>
      </c>
      <c r="E12" s="99" t="s">
        <v>74</v>
      </c>
      <c r="F12" s="85">
        <v>112.3</v>
      </c>
      <c r="G12" s="19">
        <v>6.88</v>
      </c>
      <c r="H12" s="19">
        <v>0</v>
      </c>
      <c r="I12" s="87">
        <v>11.33</v>
      </c>
      <c r="J12" s="106">
        <f t="shared" si="4"/>
        <v>130.51</v>
      </c>
      <c r="K12" s="177">
        <v>20.18</v>
      </c>
      <c r="L12" s="178"/>
      <c r="M12" s="109">
        <f t="shared" si="5"/>
        <v>150.69</v>
      </c>
      <c r="N12" s="109">
        <v>49.7</v>
      </c>
      <c r="O12" s="89">
        <v>1</v>
      </c>
      <c r="P12" s="89">
        <v>0</v>
      </c>
    </row>
    <row r="13" spans="1:17" ht="25.15" customHeight="1">
      <c r="A13" s="90">
        <v>9</v>
      </c>
      <c r="B13" s="82">
        <v>1</v>
      </c>
      <c r="C13" s="94">
        <v>3</v>
      </c>
      <c r="D13" s="84" t="s">
        <v>25</v>
      </c>
      <c r="E13" s="99" t="s">
        <v>75</v>
      </c>
      <c r="F13" s="85">
        <v>123.9</v>
      </c>
      <c r="G13" s="19">
        <v>8.76</v>
      </c>
      <c r="H13" s="19">
        <v>0</v>
      </c>
      <c r="I13" s="87">
        <v>10.61</v>
      </c>
      <c r="J13" s="106">
        <f t="shared" si="4"/>
        <v>143.27000000000001</v>
      </c>
      <c r="K13" s="177">
        <v>23.77</v>
      </c>
      <c r="L13" s="178"/>
      <c r="M13" s="109">
        <f t="shared" si="5"/>
        <v>167.04000000000002</v>
      </c>
      <c r="N13" s="109">
        <v>55.18</v>
      </c>
      <c r="O13" s="89">
        <v>1</v>
      </c>
      <c r="P13" s="89">
        <v>0</v>
      </c>
    </row>
    <row r="14" spans="1:17" ht="25.15" customHeight="1">
      <c r="A14" s="95">
        <v>10</v>
      </c>
      <c r="B14" s="82">
        <v>1</v>
      </c>
      <c r="C14" s="96">
        <v>4</v>
      </c>
      <c r="D14" s="206" t="s">
        <v>69</v>
      </c>
      <c r="E14" s="105" t="s">
        <v>76</v>
      </c>
      <c r="F14" s="85">
        <v>150.87</v>
      </c>
      <c r="G14" s="86">
        <v>4.13</v>
      </c>
      <c r="H14" s="19">
        <v>0</v>
      </c>
      <c r="I14" s="87">
        <v>11.68</v>
      </c>
      <c r="J14" s="106">
        <f t="shared" si="4"/>
        <v>166.68</v>
      </c>
      <c r="K14" s="187">
        <v>27.86</v>
      </c>
      <c r="L14" s="188"/>
      <c r="M14" s="109">
        <f t="shared" si="5"/>
        <v>194.54000000000002</v>
      </c>
      <c r="N14" s="109">
        <v>64.2</v>
      </c>
      <c r="O14" s="88">
        <v>1</v>
      </c>
      <c r="P14" s="89">
        <v>1</v>
      </c>
    </row>
    <row r="15" spans="1:17" ht="25.15" customHeight="1">
      <c r="A15" s="90">
        <v>11</v>
      </c>
      <c r="B15" s="82">
        <v>1</v>
      </c>
      <c r="C15" s="94">
        <v>4</v>
      </c>
      <c r="D15" s="84" t="s">
        <v>25</v>
      </c>
      <c r="E15" s="99" t="s">
        <v>77</v>
      </c>
      <c r="F15" s="85">
        <v>112.3</v>
      </c>
      <c r="G15" s="19">
        <v>6.88</v>
      </c>
      <c r="H15" s="19">
        <v>0</v>
      </c>
      <c r="I15" s="87">
        <v>11.33</v>
      </c>
      <c r="J15" s="106">
        <f t="shared" si="4"/>
        <v>130.51</v>
      </c>
      <c r="K15" s="177">
        <v>20.18</v>
      </c>
      <c r="L15" s="178"/>
      <c r="M15" s="109">
        <f t="shared" si="5"/>
        <v>150.69</v>
      </c>
      <c r="N15" s="109">
        <v>49.7</v>
      </c>
      <c r="O15" s="89">
        <v>0</v>
      </c>
      <c r="P15" s="89">
        <v>1</v>
      </c>
    </row>
    <row r="16" spans="1:17" ht="25.15" customHeight="1">
      <c r="A16" s="90">
        <v>12</v>
      </c>
      <c r="B16" s="82">
        <v>1</v>
      </c>
      <c r="C16" s="94">
        <v>4</v>
      </c>
      <c r="D16" s="84" t="s">
        <v>25</v>
      </c>
      <c r="E16" s="99" t="s">
        <v>78</v>
      </c>
      <c r="F16" s="85">
        <v>123.9</v>
      </c>
      <c r="G16" s="19">
        <v>8.76</v>
      </c>
      <c r="H16" s="19">
        <v>0</v>
      </c>
      <c r="I16" s="87">
        <v>10.61</v>
      </c>
      <c r="J16" s="106">
        <f t="shared" si="4"/>
        <v>143.27000000000001</v>
      </c>
      <c r="K16" s="177">
        <v>23.77</v>
      </c>
      <c r="L16" s="178"/>
      <c r="M16" s="109">
        <f t="shared" si="5"/>
        <v>167.04000000000002</v>
      </c>
      <c r="N16" s="109">
        <v>55.18</v>
      </c>
      <c r="O16" s="89">
        <v>0</v>
      </c>
      <c r="P16" s="89">
        <v>1</v>
      </c>
    </row>
    <row r="17" spans="1:16" ht="25.15" customHeight="1">
      <c r="A17" s="97">
        <v>13</v>
      </c>
      <c r="B17" s="82">
        <v>1</v>
      </c>
      <c r="C17" s="88">
        <v>5</v>
      </c>
      <c r="D17" s="206" t="s">
        <v>69</v>
      </c>
      <c r="E17" s="105" t="s">
        <v>79</v>
      </c>
      <c r="F17" s="85">
        <v>150.87</v>
      </c>
      <c r="G17" s="86">
        <v>4.13</v>
      </c>
      <c r="H17" s="19">
        <v>0</v>
      </c>
      <c r="I17" s="87">
        <v>11.68</v>
      </c>
      <c r="J17" s="106">
        <f t="shared" si="4"/>
        <v>166.68</v>
      </c>
      <c r="K17" s="187">
        <v>27.86</v>
      </c>
      <c r="L17" s="188"/>
      <c r="M17" s="109">
        <f t="shared" si="5"/>
        <v>194.54000000000002</v>
      </c>
      <c r="N17" s="109">
        <v>64.2</v>
      </c>
      <c r="O17" s="88">
        <v>0</v>
      </c>
      <c r="P17" s="88">
        <v>2</v>
      </c>
    </row>
    <row r="18" spans="1:16" ht="25.15" customHeight="1">
      <c r="A18" s="90">
        <v>14</v>
      </c>
      <c r="B18" s="82">
        <v>1</v>
      </c>
      <c r="C18" s="98">
        <v>5</v>
      </c>
      <c r="D18" s="84" t="s">
        <v>25</v>
      </c>
      <c r="E18" s="99" t="s">
        <v>80</v>
      </c>
      <c r="F18" s="85">
        <v>112.3</v>
      </c>
      <c r="G18" s="19">
        <v>6.88</v>
      </c>
      <c r="H18" s="19">
        <v>0</v>
      </c>
      <c r="I18" s="87">
        <v>11.33</v>
      </c>
      <c r="J18" s="106">
        <f t="shared" si="4"/>
        <v>130.51</v>
      </c>
      <c r="K18" s="177">
        <v>20.18</v>
      </c>
      <c r="L18" s="178"/>
      <c r="M18" s="109">
        <f t="shared" si="5"/>
        <v>150.69</v>
      </c>
      <c r="N18" s="109">
        <v>49.7</v>
      </c>
      <c r="O18" s="89">
        <v>0</v>
      </c>
      <c r="P18" s="89">
        <v>1</v>
      </c>
    </row>
    <row r="19" spans="1:16" ht="25.15" customHeight="1">
      <c r="A19" s="90">
        <v>15</v>
      </c>
      <c r="B19" s="82">
        <v>1</v>
      </c>
      <c r="C19" s="98">
        <v>5</v>
      </c>
      <c r="D19" s="84" t="s">
        <v>25</v>
      </c>
      <c r="E19" s="99" t="s">
        <v>81</v>
      </c>
      <c r="F19" s="85">
        <v>123.9</v>
      </c>
      <c r="G19" s="19">
        <v>8.76</v>
      </c>
      <c r="H19" s="19">
        <v>0</v>
      </c>
      <c r="I19" s="87">
        <v>10.61</v>
      </c>
      <c r="J19" s="106">
        <f t="shared" si="4"/>
        <v>143.27000000000001</v>
      </c>
      <c r="K19" s="177">
        <v>23.77</v>
      </c>
      <c r="L19" s="178"/>
      <c r="M19" s="109">
        <f t="shared" si="5"/>
        <v>167.04000000000002</v>
      </c>
      <c r="N19" s="109">
        <v>55.18</v>
      </c>
      <c r="O19" s="89">
        <v>0</v>
      </c>
      <c r="P19" s="89">
        <v>1</v>
      </c>
    </row>
    <row r="20" spans="1:16" ht="25.15" customHeight="1">
      <c r="A20" s="100"/>
      <c r="B20" s="19"/>
      <c r="C20" s="19"/>
      <c r="D20" s="19"/>
      <c r="E20" s="19"/>
      <c r="F20" s="19"/>
      <c r="G20" s="19"/>
      <c r="H20" s="19"/>
      <c r="I20" s="101"/>
      <c r="J20" s="101"/>
      <c r="K20" s="107"/>
      <c r="L20" s="108"/>
      <c r="M20" s="108"/>
      <c r="N20" s="108"/>
      <c r="O20" s="19"/>
      <c r="P20" s="89"/>
    </row>
    <row r="21" spans="1:16" ht="25.15" customHeight="1">
      <c r="A21" s="182" t="s">
        <v>29</v>
      </c>
      <c r="B21" s="183"/>
      <c r="C21" s="183"/>
      <c r="D21" s="183"/>
      <c r="E21" s="184"/>
      <c r="F21" s="102">
        <f>F19+F18+F17+F16+F15+F14+F13+F12+F11+F10+F9+F8+F7+F6+F5</f>
        <v>1935.3500000000004</v>
      </c>
      <c r="G21" s="102">
        <f>G19+G18+G17+G16+G15+G14+G13+G12+G11+G10+G9+G8+G7+G6+G5</f>
        <v>98.85</v>
      </c>
      <c r="H21" s="102">
        <f>H19+H18+H17+H16+H15+H14+H13+H12+H11+H10+H9+H8+H7+H6+H5</f>
        <v>0</v>
      </c>
      <c r="I21" s="102">
        <f>I19+I18+I17+I16+I15+I14+I13+I12+I11+I10+I9+I8+I7+I6+I5</f>
        <v>168.1</v>
      </c>
      <c r="J21" s="102">
        <f>J19+J18+J17+J16+J15+J14+J13+J12+J11+J10+J9+J8+J7+J6+J5</f>
        <v>2202.3000000000002</v>
      </c>
      <c r="K21" s="185">
        <v>1935.3500000000004</v>
      </c>
      <c r="L21" s="185"/>
      <c r="M21" s="102">
        <f>M19+M18+M17+M16+M15+M14+M13+M12+M11+M10+M9+M8+M7+M6+M5</f>
        <v>2561.35</v>
      </c>
      <c r="N21" s="102">
        <f>N19+N18+N17+N16+N15+N14+N13+N12+N11+N10+N9+N8+N7+N6+N5</f>
        <v>845.40000000000009</v>
      </c>
      <c r="O21" s="102">
        <f>O19+O18+O17+O16+O15+O14+O13+O12+O11+O10+O9+O8+O7+O6+O5</f>
        <v>13</v>
      </c>
      <c r="P21" s="102">
        <f>P19+P18+P17+P16+P15+P14+P13+P12+P11+P10+P9+P8+P7+P6+P5</f>
        <v>7</v>
      </c>
    </row>
    <row r="22" spans="1:16" ht="25.15" customHeight="1">
      <c r="A22" s="11"/>
      <c r="B22" s="11"/>
      <c r="C22" s="11"/>
      <c r="D22" s="11"/>
      <c r="E22" s="11"/>
      <c r="F22" s="103"/>
      <c r="G22" s="103"/>
      <c r="H22" s="103"/>
      <c r="I22" s="103"/>
      <c r="J22" s="103"/>
      <c r="K22" s="103"/>
      <c r="L22" s="11"/>
      <c r="M22" s="186" t="s">
        <v>27</v>
      </c>
      <c r="N22" s="186"/>
      <c r="O22" s="20">
        <v>0</v>
      </c>
      <c r="P22" s="21">
        <v>2</v>
      </c>
    </row>
    <row r="23" spans="1:16" ht="25.1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79" t="s">
        <v>28</v>
      </c>
      <c r="N23" s="179"/>
      <c r="O23" s="22">
        <f>O22+O21</f>
        <v>13</v>
      </c>
      <c r="P23" s="23">
        <f>P22+P21</f>
        <v>9</v>
      </c>
    </row>
    <row r="24" spans="1:16" ht="25.1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79" t="s">
        <v>28</v>
      </c>
      <c r="N24" s="179"/>
      <c r="O24" s="180">
        <f>O23+P23</f>
        <v>22</v>
      </c>
      <c r="P24" s="181"/>
    </row>
    <row r="25" spans="1:16" ht="15">
      <c r="A25" s="27" t="s">
        <v>30</v>
      </c>
      <c r="B25" s="27"/>
      <c r="C25" s="27"/>
      <c r="D25" s="27"/>
      <c r="E25" s="27"/>
      <c r="F25" s="27"/>
      <c r="G25" s="27"/>
      <c r="H25" s="27"/>
    </row>
    <row r="26" spans="1:16" ht="15">
      <c r="A26" s="27" t="s">
        <v>31</v>
      </c>
      <c r="B26" s="27"/>
      <c r="C26" s="27"/>
      <c r="D26" s="27"/>
      <c r="E26" s="27"/>
      <c r="F26" s="27"/>
      <c r="G26" s="27"/>
      <c r="H26" s="27"/>
    </row>
    <row r="27" spans="1:16" ht="15">
      <c r="A27" s="27" t="s">
        <v>63</v>
      </c>
      <c r="B27" s="27"/>
      <c r="C27" s="27"/>
      <c r="D27" s="27"/>
      <c r="E27" s="27"/>
      <c r="F27" s="27"/>
      <c r="G27" s="27"/>
      <c r="H27" s="27"/>
    </row>
    <row r="28" spans="1:16" ht="15">
      <c r="A28" s="27" t="s">
        <v>64</v>
      </c>
      <c r="B28" s="27"/>
      <c r="C28" s="27"/>
      <c r="D28" s="27"/>
      <c r="E28" s="27"/>
      <c r="F28" s="27"/>
      <c r="G28" s="27"/>
      <c r="H28" s="27"/>
    </row>
    <row r="29" spans="1:16" ht="15">
      <c r="A29" s="27" t="s">
        <v>33</v>
      </c>
      <c r="B29" s="27"/>
      <c r="C29" s="27"/>
      <c r="D29" s="27"/>
      <c r="E29" s="27"/>
      <c r="F29" s="27"/>
      <c r="G29" s="27"/>
      <c r="H29" s="27"/>
    </row>
    <row r="30" spans="1:16" ht="15">
      <c r="A30" s="27" t="s">
        <v>34</v>
      </c>
      <c r="B30" s="27"/>
      <c r="C30" s="27"/>
      <c r="D30" s="27"/>
      <c r="E30" s="27"/>
      <c r="F30" s="27"/>
      <c r="G30" s="27"/>
      <c r="H30" s="27"/>
    </row>
    <row r="31" spans="1:16" ht="15">
      <c r="A31" s="27" t="s">
        <v>35</v>
      </c>
      <c r="B31" s="27"/>
      <c r="C31" s="27"/>
      <c r="D31" s="27"/>
      <c r="E31" s="27"/>
      <c r="F31" s="27"/>
      <c r="G31" s="27"/>
      <c r="H31" s="27"/>
    </row>
    <row r="32" spans="1:16" ht="15">
      <c r="A32" s="27" t="s">
        <v>36</v>
      </c>
      <c r="B32" s="27"/>
      <c r="C32" s="27"/>
      <c r="D32" s="27"/>
      <c r="E32" s="27"/>
      <c r="F32" s="27"/>
      <c r="G32" s="27"/>
      <c r="H32" s="27"/>
    </row>
  </sheetData>
  <mergeCells count="38">
    <mergeCell ref="N3:N4"/>
    <mergeCell ref="A1:M1"/>
    <mergeCell ref="O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P3"/>
    <mergeCell ref="K5:L5"/>
    <mergeCell ref="K3:L4"/>
    <mergeCell ref="M3:M4"/>
    <mergeCell ref="K6:L6"/>
    <mergeCell ref="K8:L8"/>
    <mergeCell ref="K7:L7"/>
    <mergeCell ref="K9:L9"/>
    <mergeCell ref="K12:L12"/>
    <mergeCell ref="K14:L14"/>
    <mergeCell ref="K15:L15"/>
    <mergeCell ref="K17:L17"/>
    <mergeCell ref="K11:L11"/>
    <mergeCell ref="K10:L10"/>
    <mergeCell ref="K13:L13"/>
    <mergeCell ref="K16:L16"/>
    <mergeCell ref="K18:L18"/>
    <mergeCell ref="M24:N24"/>
    <mergeCell ref="O24:P24"/>
    <mergeCell ref="A21:E21"/>
    <mergeCell ref="K21:L21"/>
    <mergeCell ref="M22:N22"/>
    <mergeCell ref="M23:N23"/>
    <mergeCell ref="K19:L19"/>
  </mergeCells>
  <printOptions horizontalCentered="1" verticalCentered="1"/>
  <pageMargins left="0.43307086614173201" right="0" top="0.55118110236220497" bottom="1.5354330708661399" header="0.118110236220472" footer="0.118110236220472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K4" sqref="K4:L6"/>
    </sheetView>
  </sheetViews>
  <sheetFormatPr defaultRowHeight="12.75"/>
  <cols>
    <col min="1" max="1" width="82.5" customWidth="1"/>
    <col min="2" max="2" width="94" customWidth="1"/>
  </cols>
  <sheetData>
    <row r="1" spans="1:19" ht="108" customHeight="1">
      <c r="A1" s="7" t="s">
        <v>3</v>
      </c>
      <c r="B1" s="8" t="s">
        <v>2</v>
      </c>
    </row>
    <row r="2" spans="1:19">
      <c r="A2" s="203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9" t="s">
        <v>4</v>
      </c>
      <c r="O2" s="9"/>
      <c r="P2" s="204" t="s">
        <v>5</v>
      </c>
      <c r="Q2" s="204"/>
      <c r="R2" s="205"/>
    </row>
    <row r="3" spans="1:19" ht="37.15" customHeight="1">
      <c r="A3" s="10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</row>
    <row r="4" spans="1:19" ht="15">
      <c r="A4" s="13"/>
      <c r="B4" s="14"/>
      <c r="C4" s="14"/>
      <c r="D4" s="14"/>
      <c r="E4" s="14"/>
      <c r="F4" s="14"/>
      <c r="G4" s="14"/>
      <c r="H4" s="16"/>
      <c r="I4" s="14"/>
      <c r="J4" s="14"/>
      <c r="K4" s="14"/>
      <c r="L4" s="14"/>
      <c r="M4" s="14"/>
      <c r="N4" s="14"/>
      <c r="O4" s="14"/>
      <c r="P4" s="14"/>
      <c r="Q4" s="14"/>
      <c r="R4" s="15"/>
    </row>
    <row r="5" spans="1:19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1:19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  <c r="S6" s="1"/>
    </row>
    <row r="7" spans="1:19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"/>
    </row>
    <row r="8" spans="1:19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"/>
    </row>
    <row r="9" spans="1:19">
      <c r="A9" s="2"/>
      <c r="R9" s="3"/>
    </row>
    <row r="10" spans="1:19">
      <c r="A10" s="2"/>
      <c r="R10" s="3"/>
    </row>
    <row r="11" spans="1:19">
      <c r="A11" s="2"/>
      <c r="R11" s="3"/>
    </row>
    <row r="12" spans="1:19">
      <c r="A12" s="2"/>
      <c r="R12" s="3"/>
    </row>
    <row r="13" spans="1:19">
      <c r="A13" s="2"/>
      <c r="R13" s="3"/>
    </row>
    <row r="14" spans="1:19">
      <c r="A14" s="2"/>
      <c r="R14" s="3"/>
    </row>
    <row r="15" spans="1:19">
      <c r="A15" s="2"/>
      <c r="R15" s="3"/>
    </row>
    <row r="16" spans="1:19">
      <c r="A16" s="2"/>
      <c r="R16" s="3"/>
    </row>
    <row r="17" spans="1:18">
      <c r="A17" s="2"/>
      <c r="R17" s="3"/>
    </row>
    <row r="18" spans="1:18">
      <c r="A18" s="2"/>
      <c r="R18" s="3"/>
    </row>
    <row r="19" spans="1:18">
      <c r="A19" s="2"/>
      <c r="R19" s="3"/>
    </row>
    <row r="20" spans="1:18">
      <c r="A20" s="2"/>
      <c r="R20" s="3"/>
    </row>
    <row r="21" spans="1:18">
      <c r="A21" s="2"/>
      <c r="R21" s="3"/>
    </row>
    <row r="22" spans="1:18">
      <c r="A22" s="2"/>
      <c r="R22" s="3"/>
    </row>
    <row r="23" spans="1:18">
      <c r="A23" s="2"/>
      <c r="R23" s="3"/>
    </row>
    <row r="24" spans="1:18">
      <c r="A24" s="2"/>
      <c r="R24" s="3"/>
    </row>
    <row r="25" spans="1:18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</row>
  </sheetData>
  <mergeCells count="2">
    <mergeCell ref="A2:M2"/>
    <mergeCell ref="P2:R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 1</vt:lpstr>
      <vt:lpstr>Sheet1</vt:lpstr>
      <vt:lpstr>Table 2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Dhanalakshmi</cp:lastModifiedBy>
  <cp:lastPrinted>2026-02-10T23:49:43Z</cp:lastPrinted>
  <dcterms:created xsi:type="dcterms:W3CDTF">2026-01-07T05:39:52Z</dcterms:created>
  <dcterms:modified xsi:type="dcterms:W3CDTF">2026-02-10T23:49:52Z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2026-01-07T00:00:00Z</vt:filetime>
  </property>
  <property fmtid="{D5CDD505-2E9C-101B-9397-08002B2CF9AE}" pid="3" name="LastSaved">
    <vt:filetime>2026-01-07T00:00:00Z</vt:filetime>
  </property>
</Properties>
</file>