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C Chinthamani\RERA\Rev RERA\"/>
    </mc:Choice>
  </mc:AlternateContent>
  <bookViews>
    <workbookView xWindow="0" yWindow="0" windowWidth="20490" windowHeight="7755"/>
  </bookViews>
  <sheets>
    <sheet name="page 1" sheetId="2" r:id="rId1"/>
  </sheets>
  <definedNames>
    <definedName name="_xlnm.Print_Area" localSheetId="0">'page 1'!$A$1:$K$27</definedName>
    <definedName name="_xlnm.Print_Titles" localSheetId="0">'page 1'!$3:$4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2" l="1"/>
  <c r="G25" i="2"/>
  <c r="D23" i="2" l="1"/>
  <c r="D25" i="2" s="1"/>
  <c r="I7" i="2"/>
  <c r="H8" i="2"/>
  <c r="I8" i="2" s="1"/>
  <c r="K25" i="2" l="1"/>
  <c r="J25" i="2"/>
  <c r="H21" i="2" l="1"/>
  <c r="I21" i="2" s="1"/>
  <c r="H19" i="2"/>
  <c r="I19" i="2" s="1"/>
  <c r="H18" i="2"/>
  <c r="I18" i="2" s="1"/>
  <c r="H17" i="2"/>
  <c r="I17" i="2" s="1"/>
  <c r="H15" i="2"/>
  <c r="I15" i="2" s="1"/>
  <c r="H13" i="2"/>
  <c r="I13" i="2" s="1"/>
  <c r="H11" i="2"/>
  <c r="I11" i="2" s="1"/>
  <c r="H9" i="2"/>
  <c r="I9" i="2" s="1"/>
  <c r="H12" i="2"/>
  <c r="I12" i="2" s="1"/>
  <c r="H16" i="2"/>
  <c r="I16" i="2" s="1"/>
  <c r="H24" i="2"/>
  <c r="I24" i="2" s="1"/>
  <c r="H10" i="2"/>
  <c r="I10" i="2" s="1"/>
  <c r="H5" i="2"/>
  <c r="H23" i="2"/>
  <c r="I23" i="2" s="1"/>
  <c r="H22" i="2"/>
  <c r="I22" i="2" s="1"/>
  <c r="H20" i="2"/>
  <c r="I20" i="2" s="1"/>
  <c r="H14" i="2"/>
  <c r="I14" i="2" s="1"/>
  <c r="H25" i="2" l="1"/>
  <c r="I25" i="2"/>
</calcChain>
</file>

<file path=xl/sharedStrings.xml><?xml version="1.0" encoding="utf-8"?>
<sst xmlns="http://schemas.openxmlformats.org/spreadsheetml/2006/main" count="73" uniqueCount="22">
  <si>
    <t>Open</t>
  </si>
  <si>
    <t>3 BHK</t>
  </si>
  <si>
    <t>Floor</t>
  </si>
  <si>
    <t>Flat No.</t>
  </si>
  <si>
    <t>Type</t>
  </si>
  <si>
    <t>RERA Carpet Area (sec 2(k)) (sq.m)</t>
  </si>
  <si>
    <t>Exclusive Balcony
(sq.m)</t>
  </si>
  <si>
    <t>Exclusive Verandah/Utility/ Service/Open Terrace (sq.m)</t>
  </si>
  <si>
    <t>Proportionate Common Area (sq.m)</t>
  </si>
  <si>
    <t>Total Area
(sq.m)</t>
  </si>
  <si>
    <t>UDS land Area (sq.m)</t>
  </si>
  <si>
    <t>Car Parking
(Nos.)</t>
  </si>
  <si>
    <t>Covered</t>
  </si>
  <si>
    <t xml:space="preserve">Stilt </t>
  </si>
  <si>
    <t>Office-1</t>
  </si>
  <si>
    <t>Office-2</t>
  </si>
  <si>
    <t>Parking</t>
  </si>
  <si>
    <t>–</t>
  </si>
  <si>
    <t>Visitor Car Parking</t>
  </si>
  <si>
    <t>Carpet Area Statement</t>
  </si>
  <si>
    <t>Total Car Parking</t>
  </si>
  <si>
    <t xml:space="preserve">Construction of HRB with Stilt floor (Meant for parking) + 1st floor (Meant for parking) + 2nd floor to 10th  floor    (9 floors) Commercial (office) use building Plot No: 586, 587 &amp; 588, at 1st Avenue &amp; 2nd Avenue Anna Nagar East, Old S.Nos. 47 part, 2/1A, 1B, 5, 6, 7 &amp; 8 part, T.S.No. 37/1, Block No. 5 of Periyakudal,  Chennai - 600102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</si>
</sst>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b/>
      <sz val="14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1" applyFont="1"/>
    <xf numFmtId="2" fontId="2" fillId="0" borderId="0" xfId="1" applyNumberFormat="1" applyFont="1"/>
    <xf numFmtId="0" fontId="2" fillId="2" borderId="0" xfId="1" applyFont="1" applyFill="1"/>
    <xf numFmtId="0" fontId="2" fillId="0" borderId="1" xfId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left" vertical="top"/>
    </xf>
    <xf numFmtId="0" fontId="3" fillId="0" borderId="1" xfId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top"/>
    </xf>
    <xf numFmtId="2" fontId="2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2" fontId="3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center"/>
    </xf>
    <xf numFmtId="1" fontId="5" fillId="0" borderId="1" xfId="1" applyNumberFormat="1" applyFont="1" applyBorder="1" applyAlignment="1">
      <alignment horizontal="center" vertical="center"/>
    </xf>
    <xf numFmtId="0" fontId="2" fillId="0" borderId="0" xfId="1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tabSelected="1" view="pageBreakPreview" topLeftCell="A13" zoomScale="70" zoomScaleNormal="100" zoomScaleSheetLayoutView="70" workbookViewId="0">
      <selection activeCell="K32" sqref="K32"/>
    </sheetView>
  </sheetViews>
  <sheetFormatPr defaultRowHeight="15" x14ac:dyDescent="0.2"/>
  <cols>
    <col min="1" max="2" width="10.28515625" style="1" customWidth="1"/>
    <col min="3" max="3" width="19" style="1" hidden="1" customWidth="1"/>
    <col min="4" max="4" width="19.5703125" style="1" customWidth="1"/>
    <col min="5" max="5" width="13.140625" style="1" customWidth="1"/>
    <col min="6" max="6" width="22.7109375" style="1" customWidth="1"/>
    <col min="7" max="7" width="17.28515625" style="1" customWidth="1"/>
    <col min="8" max="8" width="13.140625" style="2" customWidth="1"/>
    <col min="9" max="9" width="13.140625" style="1" customWidth="1"/>
    <col min="10" max="10" width="18.85546875" style="1" customWidth="1"/>
    <col min="11" max="11" width="25.140625" style="1" customWidth="1"/>
    <col min="12" max="16384" width="9.140625" style="1"/>
  </cols>
  <sheetData>
    <row r="1" spans="1:11" ht="59.25" customHeight="1" x14ac:dyDescent="0.2">
      <c r="A1" s="21" t="s">
        <v>21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18.75" customHeight="1" x14ac:dyDescent="0.2">
      <c r="A2" s="15" t="s">
        <v>19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39" customHeight="1" x14ac:dyDescent="0.2">
      <c r="A3" s="16" t="s">
        <v>2</v>
      </c>
      <c r="B3" s="16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6" t="s">
        <v>8</v>
      </c>
      <c r="H3" s="17" t="s">
        <v>9</v>
      </c>
      <c r="I3" s="16" t="s">
        <v>10</v>
      </c>
      <c r="J3" s="16" t="s">
        <v>11</v>
      </c>
      <c r="K3" s="16"/>
    </row>
    <row r="4" spans="1:11" ht="22.5" customHeight="1" x14ac:dyDescent="0.2">
      <c r="A4" s="16" t="s">
        <v>2</v>
      </c>
      <c r="B4" s="16" t="s">
        <v>3</v>
      </c>
      <c r="C4" s="16" t="s">
        <v>4</v>
      </c>
      <c r="D4" s="16" t="s">
        <v>5</v>
      </c>
      <c r="E4" s="16" t="s">
        <v>6</v>
      </c>
      <c r="F4" s="16" t="s">
        <v>7</v>
      </c>
      <c r="G4" s="16" t="s">
        <v>8</v>
      </c>
      <c r="H4" s="17" t="s">
        <v>9</v>
      </c>
      <c r="I4" s="16" t="s">
        <v>10</v>
      </c>
      <c r="J4" s="13" t="s">
        <v>12</v>
      </c>
      <c r="K4" s="13" t="s">
        <v>0</v>
      </c>
    </row>
    <row r="5" spans="1:11" s="3" customFormat="1" ht="19.5" customHeight="1" x14ac:dyDescent="0.2">
      <c r="A5" s="5" t="s">
        <v>13</v>
      </c>
      <c r="B5" s="20" t="s">
        <v>16</v>
      </c>
      <c r="C5" s="20"/>
      <c r="D5" s="20"/>
      <c r="E5" s="20"/>
      <c r="F5" s="20"/>
      <c r="G5" s="6">
        <v>74.790000000000006</v>
      </c>
      <c r="H5" s="7">
        <f>+G5+D5</f>
        <v>74.790000000000006</v>
      </c>
      <c r="I5" s="6" t="s">
        <v>17</v>
      </c>
      <c r="J5" s="6" t="s">
        <v>17</v>
      </c>
      <c r="K5" s="6" t="s">
        <v>17</v>
      </c>
    </row>
    <row r="6" spans="1:11" s="3" customFormat="1" ht="17.25" customHeight="1" x14ac:dyDescent="0.2">
      <c r="A6" s="5">
        <v>1</v>
      </c>
      <c r="B6" s="20" t="s">
        <v>16</v>
      </c>
      <c r="C6" s="20"/>
      <c r="D6" s="20"/>
      <c r="E6" s="20"/>
      <c r="F6" s="20"/>
      <c r="G6" s="6" t="s">
        <v>17</v>
      </c>
      <c r="H6" s="6" t="s">
        <v>17</v>
      </c>
      <c r="I6" s="6" t="s">
        <v>17</v>
      </c>
      <c r="J6" s="6" t="s">
        <v>17</v>
      </c>
      <c r="K6" s="6" t="s">
        <v>17</v>
      </c>
    </row>
    <row r="7" spans="1:11" ht="21" customHeight="1" x14ac:dyDescent="0.2">
      <c r="A7" s="18">
        <v>2</v>
      </c>
      <c r="B7" s="4" t="s">
        <v>14</v>
      </c>
      <c r="C7" s="4" t="s">
        <v>1</v>
      </c>
      <c r="D7" s="4">
        <v>203.86</v>
      </c>
      <c r="E7" s="4">
        <v>0</v>
      </c>
      <c r="F7" s="4">
        <v>0</v>
      </c>
      <c r="G7" s="12">
        <v>98.212999999999994</v>
      </c>
      <c r="H7" s="12">
        <f>+D7+E7+F7+G7</f>
        <v>302.07299999999998</v>
      </c>
      <c r="I7" s="12">
        <f t="shared" ref="I7:I24" si="0">(+H7*33.2965%)+2.9516+0.122</f>
        <v>103.65333644499999</v>
      </c>
      <c r="J7" s="18">
        <v>2</v>
      </c>
      <c r="K7" s="18">
        <v>2</v>
      </c>
    </row>
    <row r="8" spans="1:11" ht="21" customHeight="1" x14ac:dyDescent="0.2">
      <c r="A8" s="18"/>
      <c r="B8" s="4" t="s">
        <v>15</v>
      </c>
      <c r="C8" s="4" t="s">
        <v>1</v>
      </c>
      <c r="D8" s="4">
        <v>188.85</v>
      </c>
      <c r="E8" s="4">
        <v>0</v>
      </c>
      <c r="F8" s="4">
        <v>0</v>
      </c>
      <c r="G8" s="12">
        <v>83.747</v>
      </c>
      <c r="H8" s="12">
        <f t="shared" ref="H8:H24" si="1">+D8+E8+F8+G8</f>
        <v>272.59699999999998</v>
      </c>
      <c r="I8" s="12">
        <f t="shared" si="0"/>
        <v>93.838860104999995</v>
      </c>
      <c r="J8" s="18"/>
      <c r="K8" s="18"/>
    </row>
    <row r="9" spans="1:11" ht="21" customHeight="1" x14ac:dyDescent="0.2">
      <c r="A9" s="18">
        <v>3</v>
      </c>
      <c r="B9" s="4" t="s">
        <v>14</v>
      </c>
      <c r="C9" s="4" t="s">
        <v>1</v>
      </c>
      <c r="D9" s="4">
        <v>203.86</v>
      </c>
      <c r="E9" s="4">
        <v>0</v>
      </c>
      <c r="F9" s="4">
        <v>0</v>
      </c>
      <c r="G9" s="12">
        <v>98.212999999999994</v>
      </c>
      <c r="H9" s="12">
        <f t="shared" si="1"/>
        <v>302.07299999999998</v>
      </c>
      <c r="I9" s="12">
        <f t="shared" si="0"/>
        <v>103.65333644499999</v>
      </c>
      <c r="J9" s="18">
        <v>2</v>
      </c>
      <c r="K9" s="18">
        <v>2</v>
      </c>
    </row>
    <row r="10" spans="1:11" ht="21" customHeight="1" x14ac:dyDescent="0.2">
      <c r="A10" s="18"/>
      <c r="B10" s="4" t="s">
        <v>15</v>
      </c>
      <c r="C10" s="4" t="s">
        <v>1</v>
      </c>
      <c r="D10" s="4">
        <v>188.85</v>
      </c>
      <c r="E10" s="4">
        <v>0</v>
      </c>
      <c r="F10" s="4">
        <v>0</v>
      </c>
      <c r="G10" s="12">
        <v>83.747</v>
      </c>
      <c r="H10" s="12">
        <f t="shared" si="1"/>
        <v>272.59699999999998</v>
      </c>
      <c r="I10" s="12">
        <f t="shared" si="0"/>
        <v>93.838860104999995</v>
      </c>
      <c r="J10" s="18"/>
      <c r="K10" s="18"/>
    </row>
    <row r="11" spans="1:11" ht="21" customHeight="1" x14ac:dyDescent="0.2">
      <c r="A11" s="18">
        <v>4</v>
      </c>
      <c r="B11" s="4" t="s">
        <v>14</v>
      </c>
      <c r="C11" s="4" t="s">
        <v>1</v>
      </c>
      <c r="D11" s="4">
        <v>203.86</v>
      </c>
      <c r="E11" s="4">
        <v>0</v>
      </c>
      <c r="F11" s="4">
        <v>0</v>
      </c>
      <c r="G11" s="12">
        <v>98.212999999999994</v>
      </c>
      <c r="H11" s="12">
        <f t="shared" si="1"/>
        <v>302.07299999999998</v>
      </c>
      <c r="I11" s="12">
        <f t="shared" si="0"/>
        <v>103.65333644499999</v>
      </c>
      <c r="J11" s="18">
        <v>3</v>
      </c>
      <c r="K11" s="18">
        <v>2</v>
      </c>
    </row>
    <row r="12" spans="1:11" ht="21" customHeight="1" x14ac:dyDescent="0.2">
      <c r="A12" s="18"/>
      <c r="B12" s="4" t="s">
        <v>15</v>
      </c>
      <c r="C12" s="4" t="s">
        <v>1</v>
      </c>
      <c r="D12" s="4">
        <v>188.85</v>
      </c>
      <c r="E12" s="4">
        <v>0</v>
      </c>
      <c r="F12" s="4">
        <v>0</v>
      </c>
      <c r="G12" s="12">
        <v>83.747</v>
      </c>
      <c r="H12" s="12">
        <f t="shared" si="1"/>
        <v>272.59699999999998</v>
      </c>
      <c r="I12" s="12">
        <f t="shared" si="0"/>
        <v>93.838860104999995</v>
      </c>
      <c r="J12" s="18"/>
      <c r="K12" s="18"/>
    </row>
    <row r="13" spans="1:11" ht="21" customHeight="1" x14ac:dyDescent="0.2">
      <c r="A13" s="18">
        <v>5</v>
      </c>
      <c r="B13" s="4" t="s">
        <v>14</v>
      </c>
      <c r="C13" s="4" t="s">
        <v>1</v>
      </c>
      <c r="D13" s="4">
        <v>203.86</v>
      </c>
      <c r="E13" s="4">
        <v>0</v>
      </c>
      <c r="F13" s="4">
        <v>0</v>
      </c>
      <c r="G13" s="12">
        <v>98.212999999999994</v>
      </c>
      <c r="H13" s="12">
        <f t="shared" si="1"/>
        <v>302.07299999999998</v>
      </c>
      <c r="I13" s="12">
        <f t="shared" si="0"/>
        <v>103.65333644499999</v>
      </c>
      <c r="J13" s="18">
        <v>3</v>
      </c>
      <c r="K13" s="18">
        <v>2</v>
      </c>
    </row>
    <row r="14" spans="1:11" ht="21" customHeight="1" x14ac:dyDescent="0.2">
      <c r="A14" s="18"/>
      <c r="B14" s="4" t="s">
        <v>15</v>
      </c>
      <c r="C14" s="4" t="s">
        <v>1</v>
      </c>
      <c r="D14" s="4">
        <v>188.85</v>
      </c>
      <c r="E14" s="4">
        <v>0</v>
      </c>
      <c r="F14" s="4">
        <v>0</v>
      </c>
      <c r="G14" s="12">
        <v>83.747</v>
      </c>
      <c r="H14" s="12">
        <f t="shared" si="1"/>
        <v>272.59699999999998</v>
      </c>
      <c r="I14" s="12">
        <f t="shared" si="0"/>
        <v>93.838860104999995</v>
      </c>
      <c r="J14" s="18"/>
      <c r="K14" s="18"/>
    </row>
    <row r="15" spans="1:11" ht="21" customHeight="1" x14ac:dyDescent="0.2">
      <c r="A15" s="18">
        <v>6</v>
      </c>
      <c r="B15" s="4" t="s">
        <v>14</v>
      </c>
      <c r="C15" s="4" t="s">
        <v>1</v>
      </c>
      <c r="D15" s="4">
        <v>203.86</v>
      </c>
      <c r="E15" s="4">
        <v>0</v>
      </c>
      <c r="F15" s="4">
        <v>0</v>
      </c>
      <c r="G15" s="12">
        <v>98.212999999999994</v>
      </c>
      <c r="H15" s="12">
        <f t="shared" si="1"/>
        <v>302.07299999999998</v>
      </c>
      <c r="I15" s="12">
        <f t="shared" si="0"/>
        <v>103.65333644499999</v>
      </c>
      <c r="J15" s="18">
        <v>3</v>
      </c>
      <c r="K15" s="18">
        <v>2</v>
      </c>
    </row>
    <row r="16" spans="1:11" ht="21" customHeight="1" x14ac:dyDescent="0.2">
      <c r="A16" s="18"/>
      <c r="B16" s="4" t="s">
        <v>15</v>
      </c>
      <c r="C16" s="4" t="s">
        <v>1</v>
      </c>
      <c r="D16" s="4">
        <v>188.85</v>
      </c>
      <c r="E16" s="4">
        <v>0</v>
      </c>
      <c r="F16" s="4">
        <v>0</v>
      </c>
      <c r="G16" s="12">
        <v>83.747</v>
      </c>
      <c r="H16" s="12">
        <f t="shared" si="1"/>
        <v>272.59699999999998</v>
      </c>
      <c r="I16" s="12">
        <f t="shared" si="0"/>
        <v>93.838860104999995</v>
      </c>
      <c r="J16" s="18"/>
      <c r="K16" s="18"/>
    </row>
    <row r="17" spans="1:11" ht="21" customHeight="1" x14ac:dyDescent="0.2">
      <c r="A17" s="18">
        <v>7</v>
      </c>
      <c r="B17" s="4" t="s">
        <v>14</v>
      </c>
      <c r="C17" s="4" t="s">
        <v>1</v>
      </c>
      <c r="D17" s="4">
        <v>203.86</v>
      </c>
      <c r="E17" s="4">
        <v>0</v>
      </c>
      <c r="F17" s="4">
        <v>0</v>
      </c>
      <c r="G17" s="12">
        <v>98.212999999999994</v>
      </c>
      <c r="H17" s="12">
        <f t="shared" si="1"/>
        <v>302.07299999999998</v>
      </c>
      <c r="I17" s="12">
        <f t="shared" si="0"/>
        <v>103.65333644499999</v>
      </c>
      <c r="J17" s="18">
        <v>3</v>
      </c>
      <c r="K17" s="18">
        <v>2</v>
      </c>
    </row>
    <row r="18" spans="1:11" ht="21" customHeight="1" x14ac:dyDescent="0.2">
      <c r="A18" s="18"/>
      <c r="B18" s="4" t="s">
        <v>15</v>
      </c>
      <c r="C18" s="4" t="s">
        <v>1</v>
      </c>
      <c r="D18" s="4">
        <v>188.85</v>
      </c>
      <c r="E18" s="4">
        <v>0</v>
      </c>
      <c r="F18" s="4">
        <v>0</v>
      </c>
      <c r="G18" s="12">
        <v>83.747</v>
      </c>
      <c r="H18" s="12">
        <f t="shared" si="1"/>
        <v>272.59699999999998</v>
      </c>
      <c r="I18" s="12">
        <f t="shared" si="0"/>
        <v>93.838860104999995</v>
      </c>
      <c r="J18" s="18"/>
      <c r="K18" s="18"/>
    </row>
    <row r="19" spans="1:11" ht="21" customHeight="1" x14ac:dyDescent="0.2">
      <c r="A19" s="18">
        <v>8</v>
      </c>
      <c r="B19" s="4" t="s">
        <v>14</v>
      </c>
      <c r="C19" s="4" t="s">
        <v>1</v>
      </c>
      <c r="D19" s="4">
        <v>203.86</v>
      </c>
      <c r="E19" s="4">
        <v>0</v>
      </c>
      <c r="F19" s="4">
        <v>0</v>
      </c>
      <c r="G19" s="12">
        <v>98.212999999999994</v>
      </c>
      <c r="H19" s="12">
        <f t="shared" si="1"/>
        <v>302.07299999999998</v>
      </c>
      <c r="I19" s="12">
        <f t="shared" si="0"/>
        <v>103.65333644499999</v>
      </c>
      <c r="J19" s="18">
        <v>3</v>
      </c>
      <c r="K19" s="18">
        <v>2</v>
      </c>
    </row>
    <row r="20" spans="1:11" ht="21" customHeight="1" x14ac:dyDescent="0.2">
      <c r="A20" s="18"/>
      <c r="B20" s="4" t="s">
        <v>15</v>
      </c>
      <c r="C20" s="4" t="s">
        <v>1</v>
      </c>
      <c r="D20" s="4">
        <v>188.85</v>
      </c>
      <c r="E20" s="4">
        <v>0</v>
      </c>
      <c r="F20" s="4">
        <v>0</v>
      </c>
      <c r="G20" s="12">
        <v>83.747</v>
      </c>
      <c r="H20" s="12">
        <f t="shared" si="1"/>
        <v>272.59699999999998</v>
      </c>
      <c r="I20" s="12">
        <f t="shared" si="0"/>
        <v>93.838860104999995</v>
      </c>
      <c r="J20" s="18"/>
      <c r="K20" s="18"/>
    </row>
    <row r="21" spans="1:11" ht="21" customHeight="1" x14ac:dyDescent="0.2">
      <c r="A21" s="18">
        <v>9</v>
      </c>
      <c r="B21" s="4" t="s">
        <v>14</v>
      </c>
      <c r="C21" s="4" t="s">
        <v>1</v>
      </c>
      <c r="D21" s="4">
        <v>203.86</v>
      </c>
      <c r="E21" s="4">
        <v>0</v>
      </c>
      <c r="F21" s="4">
        <v>0</v>
      </c>
      <c r="G21" s="12">
        <v>98.212999999999994</v>
      </c>
      <c r="H21" s="12">
        <f t="shared" si="1"/>
        <v>302.07299999999998</v>
      </c>
      <c r="I21" s="12">
        <f t="shared" si="0"/>
        <v>103.65333644499999</v>
      </c>
      <c r="J21" s="18">
        <v>3</v>
      </c>
      <c r="K21" s="18">
        <v>2</v>
      </c>
    </row>
    <row r="22" spans="1:11" ht="21" customHeight="1" x14ac:dyDescent="0.2">
      <c r="A22" s="18"/>
      <c r="B22" s="4" t="s">
        <v>15</v>
      </c>
      <c r="C22" s="4" t="s">
        <v>1</v>
      </c>
      <c r="D22" s="4">
        <v>188.85</v>
      </c>
      <c r="E22" s="4">
        <v>0</v>
      </c>
      <c r="F22" s="4">
        <v>0</v>
      </c>
      <c r="G22" s="12">
        <v>83.747</v>
      </c>
      <c r="H22" s="12">
        <f t="shared" si="1"/>
        <v>272.59699999999998</v>
      </c>
      <c r="I22" s="12">
        <f t="shared" si="0"/>
        <v>93.838860104999995</v>
      </c>
      <c r="J22" s="18"/>
      <c r="K22" s="18"/>
    </row>
    <row r="23" spans="1:11" ht="21" customHeight="1" x14ac:dyDescent="0.2">
      <c r="A23" s="18">
        <v>10</v>
      </c>
      <c r="B23" s="14" t="s">
        <v>14</v>
      </c>
      <c r="C23" s="14" t="s">
        <v>1</v>
      </c>
      <c r="D23" s="14">
        <f>186.02+0.075</f>
        <v>186.095</v>
      </c>
      <c r="E23" s="14">
        <v>0</v>
      </c>
      <c r="F23" s="14">
        <v>0</v>
      </c>
      <c r="G23" s="12">
        <v>98.212999999999994</v>
      </c>
      <c r="H23" s="12">
        <f t="shared" si="1"/>
        <v>284.30799999999999</v>
      </c>
      <c r="I23" s="12">
        <f t="shared" si="0"/>
        <v>97.738213220000006</v>
      </c>
      <c r="J23" s="18">
        <v>2</v>
      </c>
      <c r="K23" s="18">
        <v>2</v>
      </c>
    </row>
    <row r="24" spans="1:11" ht="21" customHeight="1" x14ac:dyDescent="0.2">
      <c r="A24" s="18"/>
      <c r="B24" s="14" t="s">
        <v>15</v>
      </c>
      <c r="C24" s="14" t="s">
        <v>1</v>
      </c>
      <c r="D24" s="14">
        <v>171.88499999999999</v>
      </c>
      <c r="E24" s="14">
        <v>0</v>
      </c>
      <c r="F24" s="14">
        <v>0</v>
      </c>
      <c r="G24" s="12">
        <v>83.747</v>
      </c>
      <c r="H24" s="12">
        <f t="shared" si="1"/>
        <v>255.63200000000001</v>
      </c>
      <c r="I24" s="12">
        <f t="shared" si="0"/>
        <v>88.190108879999997</v>
      </c>
      <c r="J24" s="18"/>
      <c r="K24" s="18"/>
    </row>
    <row r="25" spans="1:11" ht="21" customHeight="1" x14ac:dyDescent="0.2">
      <c r="A25" s="8"/>
      <c r="B25" s="8"/>
      <c r="C25" s="14"/>
      <c r="D25" s="9">
        <f>SUM(D7:D24)</f>
        <v>3499.66</v>
      </c>
      <c r="E25" s="14"/>
      <c r="F25" s="14"/>
      <c r="G25" s="9">
        <f>SUM(G5:G24)</f>
        <v>1712.43</v>
      </c>
      <c r="H25" s="9">
        <f>SUM(H5:H24)</f>
        <v>5212.09</v>
      </c>
      <c r="I25" s="10">
        <f>SUM(I5:I24)</f>
        <v>1765.8658945000002</v>
      </c>
      <c r="J25" s="9">
        <f>SUM(J5:J24)</f>
        <v>24</v>
      </c>
      <c r="K25" s="9">
        <f>SUM(K5:K24)</f>
        <v>18</v>
      </c>
    </row>
    <row r="26" spans="1:11" ht="21" customHeight="1" x14ac:dyDescent="0.2">
      <c r="A26" s="24"/>
      <c r="B26" s="24"/>
      <c r="C26" s="24"/>
      <c r="D26" s="24"/>
      <c r="E26" s="24"/>
      <c r="F26" s="24"/>
      <c r="G26" s="24"/>
      <c r="H26" s="19" t="s">
        <v>18</v>
      </c>
      <c r="I26" s="19"/>
      <c r="J26" s="11" t="s">
        <v>17</v>
      </c>
      <c r="K26" s="9">
        <v>2</v>
      </c>
    </row>
    <row r="27" spans="1:11" ht="21" customHeight="1" x14ac:dyDescent="0.2">
      <c r="A27" s="24"/>
      <c r="B27" s="24"/>
      <c r="C27" s="24"/>
      <c r="D27" s="24"/>
      <c r="E27" s="24"/>
      <c r="F27" s="24"/>
      <c r="G27" s="24"/>
      <c r="H27" s="22" t="s">
        <v>20</v>
      </c>
      <c r="I27" s="22"/>
      <c r="J27" s="23">
        <v>44</v>
      </c>
      <c r="K27" s="23"/>
    </row>
  </sheetData>
  <mergeCells count="44">
    <mergeCell ref="B5:F5"/>
    <mergeCell ref="B6:F6"/>
    <mergeCell ref="K17:K18"/>
    <mergeCell ref="K19:K20"/>
    <mergeCell ref="K21:K22"/>
    <mergeCell ref="K7:K8"/>
    <mergeCell ref="K9:K10"/>
    <mergeCell ref="K11:K12"/>
    <mergeCell ref="K13:K14"/>
    <mergeCell ref="K15:K16"/>
    <mergeCell ref="A19:A20"/>
    <mergeCell ref="A21:A22"/>
    <mergeCell ref="K23:K24"/>
    <mergeCell ref="H27:I27"/>
    <mergeCell ref="J27:K27"/>
    <mergeCell ref="H26:I26"/>
    <mergeCell ref="A7:A8"/>
    <mergeCell ref="A9:A10"/>
    <mergeCell ref="A23:A24"/>
    <mergeCell ref="J7:J8"/>
    <mergeCell ref="J9:J10"/>
    <mergeCell ref="J11:J12"/>
    <mergeCell ref="J13:J14"/>
    <mergeCell ref="J15:J16"/>
    <mergeCell ref="J17:J18"/>
    <mergeCell ref="J19:J20"/>
    <mergeCell ref="J21:J22"/>
    <mergeCell ref="J23:J24"/>
    <mergeCell ref="A11:A12"/>
    <mergeCell ref="A13:A14"/>
    <mergeCell ref="A15:A16"/>
    <mergeCell ref="A17:A18"/>
    <mergeCell ref="A1:K1"/>
    <mergeCell ref="A2:K2"/>
    <mergeCell ref="C3:C4"/>
    <mergeCell ref="D3:D4"/>
    <mergeCell ref="E3:E4"/>
    <mergeCell ref="F3:F4"/>
    <mergeCell ref="G3:G4"/>
    <mergeCell ref="H3:H4"/>
    <mergeCell ref="I3:I4"/>
    <mergeCell ref="A3:A4"/>
    <mergeCell ref="B3:B4"/>
    <mergeCell ref="J3:K3"/>
  </mergeCells>
  <pageMargins left="0.7" right="0.7" top="0.75" bottom="0.75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page 1</vt:lpstr>
      <vt:lpstr>'page 1'!Print_Area</vt:lpstr>
      <vt:lpstr>'page 1'!Print_Titles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2024-11-22T09:33:54Z</cp:lastPrinted>
  <dcterms:created xsi:type="dcterms:W3CDTF">2024-02-23T00:55:52Z</dcterms:created>
  <dcterms:modified xsi:type="dcterms:W3CDTF">2024-11-22T09:34:47Z</dcterms:modified>
</cp:coreProperties>
</file>