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\\Old-server\e\Shiva\T Nagar TNRERA\08.06.2026\"/>
    </mc:Choice>
  </mc:AlternateContent>
  <xr:revisionPtr revIDLastSave="0" documentId="13_ncr:1_{10097A63-7834-4857-9D37-9AFCD1F5684A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definedNames>
    <definedName name="_xlnm.Print_Area" localSheetId="0">Sheet1!$B$3:$P$20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0" i="1" l="1"/>
  <c r="O20" i="1"/>
  <c r="N18" i="1" l="1"/>
  <c r="L18" i="1"/>
  <c r="J18" i="1"/>
  <c r="I18" i="1"/>
  <c r="H18" i="1"/>
  <c r="G18" i="1"/>
  <c r="K16" i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K8" i="1"/>
  <c r="M8" i="1" s="1"/>
  <c r="K7" i="1"/>
  <c r="M7" i="1" s="1"/>
  <c r="K18" i="1" l="1"/>
  <c r="M9" i="1"/>
  <c r="M18" i="1" s="1"/>
</calcChain>
</file>

<file path=xl/sharedStrings.xml><?xml version="1.0" encoding="utf-8"?>
<sst xmlns="http://schemas.openxmlformats.org/spreadsheetml/2006/main" count="62" uniqueCount="39">
  <si>
    <t>SI.No.</t>
  </si>
  <si>
    <t>Block</t>
  </si>
  <si>
    <t xml:space="preserve">Carpet Area Statement      </t>
  </si>
  <si>
    <t>Floor</t>
  </si>
  <si>
    <t>Type</t>
  </si>
  <si>
    <t>Apartment No.</t>
  </si>
  <si>
    <r>
      <rPr>
        <b/>
        <sz val="11"/>
        <rFont val="Arial"/>
        <family val="2"/>
      </rPr>
      <t>(a) Carpet Area (as per Sec 2(k) of the RERA Act)
(sq.m)</t>
    </r>
  </si>
  <si>
    <t>(b) Exclusive Balcony (sq.m)</t>
  </si>
  <si>
    <r>
      <rPr>
        <b/>
        <sz val="11"/>
        <rFont val="Arial"/>
        <family val="2"/>
      </rPr>
      <t>(c) Exclusive
Verandah/Utility
/ Service/ Open Terrace (sq.m)</t>
    </r>
  </si>
  <si>
    <r>
      <rPr>
        <b/>
        <sz val="11"/>
        <rFont val="Arial"/>
        <family val="2"/>
      </rPr>
      <t>(d)
Area of External walls (sq.m)</t>
    </r>
  </si>
  <si>
    <r>
      <rPr>
        <b/>
        <sz val="11"/>
        <rFont val="Arial"/>
        <family val="2"/>
      </rPr>
      <t>e = (a + b + c+ d) Floor area of the apartment
(sq.m)</t>
    </r>
  </si>
  <si>
    <r>
      <rPr>
        <b/>
        <sz val="11"/>
        <rFont val="Arial"/>
        <family val="2"/>
      </rPr>
      <t>(f) Proportionate Common Area
(sq.m)</t>
    </r>
  </si>
  <si>
    <r>
      <rPr>
        <b/>
        <sz val="11"/>
        <rFont val="Arial"/>
        <family val="2"/>
      </rPr>
      <t>g = (e + f) Gross Area of the apartment
(sq.m)</t>
    </r>
  </si>
  <si>
    <r>
      <rPr>
        <b/>
        <sz val="11"/>
        <rFont val="Arial"/>
        <family val="2"/>
      </rPr>
      <t>(h)
UDS land Area (sq.m)</t>
    </r>
  </si>
  <si>
    <r>
      <rPr>
        <b/>
        <sz val="11"/>
        <rFont val="Arial"/>
        <family val="2"/>
      </rPr>
      <t>(i)
Car Parking (Nos.)</t>
    </r>
  </si>
  <si>
    <t>Covered</t>
  </si>
  <si>
    <t>Open</t>
  </si>
  <si>
    <t>-</t>
  </si>
  <si>
    <t>1F</t>
  </si>
  <si>
    <t>3.5 BHK</t>
  </si>
  <si>
    <t>1A</t>
  </si>
  <si>
    <t>1B</t>
  </si>
  <si>
    <t>2F</t>
  </si>
  <si>
    <t>3F</t>
  </si>
  <si>
    <t>4F</t>
  </si>
  <si>
    <t>5F</t>
  </si>
  <si>
    <t>2A</t>
  </si>
  <si>
    <t>2B</t>
  </si>
  <si>
    <t>3A</t>
  </si>
  <si>
    <t>3B</t>
  </si>
  <si>
    <t>4A</t>
  </si>
  <si>
    <t>4B</t>
  </si>
  <si>
    <t>5A</t>
  </si>
  <si>
    <t>5B</t>
  </si>
  <si>
    <t>Total</t>
  </si>
  <si>
    <t>Visitors’ Car Parking</t>
  </si>
  <si>
    <t>Grand Total</t>
  </si>
  <si>
    <t xml:space="preserve">Site Address : Plot No.44, Old Door No.3/1 &amp; 3/2, New Door No. 5/1 &amp; 5/2, Bagirathiammal Street, T.Nagar Village, Chennai District </t>
  </si>
  <si>
    <t xml:space="preserve"> Date: 22.06.2026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</si>
</sst>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43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P21"/>
  <sheetViews>
    <sheetView tabSelected="1" view="pageBreakPreview" zoomScaleNormal="100" zoomScaleSheetLayoutView="100" workbookViewId="0">
      <selection activeCell="N7" sqref="N7"/>
    </sheetView>
  </sheetViews>
  <sheetFormatPr defaultRowHeight="14.25" x14ac:dyDescent="0.25"/>
  <cols>
    <col min="1" max="1" width="9.140625" style="1"/>
    <col min="2" max="2" width="7" style="1" bestFit="1" customWidth="1"/>
    <col min="3" max="3" width="6.7109375" style="1" bestFit="1" customWidth="1"/>
    <col min="4" max="4" width="6.28515625" style="1" bestFit="1" customWidth="1"/>
    <col min="5" max="5" width="8.7109375" style="1" bestFit="1" customWidth="1"/>
    <col min="6" max="6" width="15.42578125" style="1" bestFit="1" customWidth="1"/>
    <col min="7" max="7" width="16.85546875" style="3" customWidth="1"/>
    <col min="8" max="8" width="14.85546875" style="3" bestFit="1" customWidth="1"/>
    <col min="9" max="9" width="22" style="3" customWidth="1"/>
    <col min="10" max="10" width="13.42578125" style="3" customWidth="1"/>
    <col min="11" max="11" width="18.42578125" style="3" customWidth="1"/>
    <col min="12" max="12" width="13.28515625" style="3" customWidth="1"/>
    <col min="13" max="13" width="16.85546875" style="3" customWidth="1"/>
    <col min="14" max="14" width="12.85546875" style="3" bestFit="1" customWidth="1"/>
    <col min="15" max="15" width="9.85546875" style="1" bestFit="1" customWidth="1"/>
    <col min="16" max="16" width="6.5703125" style="1" bestFit="1" customWidth="1"/>
    <col min="17" max="16384" width="9.140625" style="1"/>
  </cols>
  <sheetData>
    <row r="3" spans="2:16" s="2" customFormat="1" ht="33.75" customHeight="1" x14ac:dyDescent="0.25">
      <c r="B3" s="12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 t="s">
        <v>38</v>
      </c>
      <c r="O3" s="12"/>
      <c r="P3" s="12"/>
    </row>
    <row r="4" spans="2:16" ht="33.75" customHeight="1" x14ac:dyDescent="0.25">
      <c r="B4" s="15" t="s">
        <v>37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6" s="2" customFormat="1" ht="48.75" customHeight="1" x14ac:dyDescent="0.25">
      <c r="B5" s="16" t="s">
        <v>0</v>
      </c>
      <c r="C5" s="16" t="s">
        <v>1</v>
      </c>
      <c r="D5" s="16" t="s">
        <v>3</v>
      </c>
      <c r="E5" s="16" t="s">
        <v>4</v>
      </c>
      <c r="F5" s="16" t="s">
        <v>5</v>
      </c>
      <c r="G5" s="13" t="s">
        <v>6</v>
      </c>
      <c r="H5" s="17" t="s">
        <v>7</v>
      </c>
      <c r="I5" s="13" t="s">
        <v>8</v>
      </c>
      <c r="J5" s="13" t="s">
        <v>9</v>
      </c>
      <c r="K5" s="13" t="s">
        <v>10</v>
      </c>
      <c r="L5" s="13" t="s">
        <v>11</v>
      </c>
      <c r="M5" s="13" t="s">
        <v>12</v>
      </c>
      <c r="N5" s="13" t="s">
        <v>13</v>
      </c>
      <c r="O5" s="14" t="s">
        <v>14</v>
      </c>
      <c r="P5" s="14"/>
    </row>
    <row r="6" spans="2:16" s="2" customFormat="1" ht="48.75" customHeight="1" x14ac:dyDescent="0.25">
      <c r="B6" s="16"/>
      <c r="C6" s="16"/>
      <c r="D6" s="16"/>
      <c r="E6" s="16"/>
      <c r="F6" s="16"/>
      <c r="G6" s="13"/>
      <c r="H6" s="17"/>
      <c r="I6" s="13"/>
      <c r="J6" s="13"/>
      <c r="K6" s="13"/>
      <c r="L6" s="13"/>
      <c r="M6" s="13"/>
      <c r="N6" s="13"/>
      <c r="O6" s="11" t="s">
        <v>15</v>
      </c>
      <c r="P6" s="11" t="s">
        <v>16</v>
      </c>
    </row>
    <row r="7" spans="2:16" ht="26.25" customHeight="1" x14ac:dyDescent="0.25">
      <c r="B7" s="5">
        <v>1</v>
      </c>
      <c r="C7" s="5" t="s">
        <v>17</v>
      </c>
      <c r="D7" s="5" t="s">
        <v>18</v>
      </c>
      <c r="E7" s="5" t="s">
        <v>19</v>
      </c>
      <c r="F7" s="5" t="s">
        <v>20</v>
      </c>
      <c r="G7" s="6">
        <v>105.84</v>
      </c>
      <c r="H7" s="6">
        <v>6.06</v>
      </c>
      <c r="I7" s="6">
        <v>3.06</v>
      </c>
      <c r="J7" s="6">
        <v>10.71</v>
      </c>
      <c r="K7" s="6">
        <f t="shared" ref="K7:K16" si="0">G7+H7+I7+J7</f>
        <v>125.67000000000002</v>
      </c>
      <c r="L7" s="6">
        <v>8.7899999999999991</v>
      </c>
      <c r="M7" s="6">
        <f t="shared" ref="M7:M16" si="1">K7+L7</f>
        <v>134.46</v>
      </c>
      <c r="N7" s="6">
        <v>55.67</v>
      </c>
      <c r="O7" s="7"/>
      <c r="P7" s="5">
        <v>1</v>
      </c>
    </row>
    <row r="8" spans="2:16" ht="26.25" customHeight="1" x14ac:dyDescent="0.25">
      <c r="B8" s="5">
        <v>2</v>
      </c>
      <c r="C8" s="5" t="s">
        <v>17</v>
      </c>
      <c r="D8" s="5" t="s">
        <v>18</v>
      </c>
      <c r="E8" s="5" t="s">
        <v>19</v>
      </c>
      <c r="F8" s="5" t="s">
        <v>21</v>
      </c>
      <c r="G8" s="6">
        <v>106.28</v>
      </c>
      <c r="H8" s="6">
        <v>6.06</v>
      </c>
      <c r="I8" s="6">
        <v>3.06</v>
      </c>
      <c r="J8" s="6">
        <v>10.79</v>
      </c>
      <c r="K8" s="6">
        <f t="shared" si="0"/>
        <v>126.19</v>
      </c>
      <c r="L8" s="6">
        <v>8.7899999999999991</v>
      </c>
      <c r="M8" s="6">
        <f t="shared" si="1"/>
        <v>134.97999999999999</v>
      </c>
      <c r="N8" s="6">
        <v>55.81</v>
      </c>
      <c r="O8" s="7"/>
      <c r="P8" s="5">
        <v>1</v>
      </c>
    </row>
    <row r="9" spans="2:16" ht="26.25" customHeight="1" x14ac:dyDescent="0.25">
      <c r="B9" s="5">
        <v>3</v>
      </c>
      <c r="C9" s="5" t="s">
        <v>17</v>
      </c>
      <c r="D9" s="5" t="s">
        <v>22</v>
      </c>
      <c r="E9" s="5" t="s">
        <v>19</v>
      </c>
      <c r="F9" s="5" t="s">
        <v>26</v>
      </c>
      <c r="G9" s="6">
        <v>105.84</v>
      </c>
      <c r="H9" s="6">
        <v>6.06</v>
      </c>
      <c r="I9" s="6">
        <v>3.06</v>
      </c>
      <c r="J9" s="6">
        <v>10.71</v>
      </c>
      <c r="K9" s="6">
        <f t="shared" si="0"/>
        <v>125.67000000000002</v>
      </c>
      <c r="L9" s="6">
        <v>8.7899999999999991</v>
      </c>
      <c r="M9" s="6">
        <f t="shared" si="1"/>
        <v>134.46</v>
      </c>
      <c r="N9" s="6">
        <v>55.67</v>
      </c>
      <c r="O9" s="7"/>
      <c r="P9" s="5">
        <v>1</v>
      </c>
    </row>
    <row r="10" spans="2:16" ht="26.25" customHeight="1" x14ac:dyDescent="0.25">
      <c r="B10" s="5">
        <v>4</v>
      </c>
      <c r="C10" s="5" t="s">
        <v>17</v>
      </c>
      <c r="D10" s="5" t="s">
        <v>22</v>
      </c>
      <c r="E10" s="5" t="s">
        <v>19</v>
      </c>
      <c r="F10" s="5" t="s">
        <v>27</v>
      </c>
      <c r="G10" s="6">
        <v>106.28</v>
      </c>
      <c r="H10" s="6">
        <v>6.06</v>
      </c>
      <c r="I10" s="6">
        <v>3.06</v>
      </c>
      <c r="J10" s="6">
        <v>10.79</v>
      </c>
      <c r="K10" s="6">
        <f t="shared" si="0"/>
        <v>126.19</v>
      </c>
      <c r="L10" s="6">
        <v>8.7899999999999991</v>
      </c>
      <c r="M10" s="6">
        <f t="shared" si="1"/>
        <v>134.97999999999999</v>
      </c>
      <c r="N10" s="6">
        <v>55.81</v>
      </c>
      <c r="O10" s="7"/>
      <c r="P10" s="5">
        <v>1</v>
      </c>
    </row>
    <row r="11" spans="2:16" ht="26.25" customHeight="1" x14ac:dyDescent="0.25">
      <c r="B11" s="5">
        <v>5</v>
      </c>
      <c r="C11" s="5" t="s">
        <v>17</v>
      </c>
      <c r="D11" s="5" t="s">
        <v>23</v>
      </c>
      <c r="E11" s="5" t="s">
        <v>19</v>
      </c>
      <c r="F11" s="5" t="s">
        <v>28</v>
      </c>
      <c r="G11" s="6">
        <v>105.84</v>
      </c>
      <c r="H11" s="6">
        <v>6.06</v>
      </c>
      <c r="I11" s="6">
        <v>3.06</v>
      </c>
      <c r="J11" s="6">
        <v>10.71</v>
      </c>
      <c r="K11" s="6">
        <f t="shared" si="0"/>
        <v>125.67000000000002</v>
      </c>
      <c r="L11" s="6">
        <v>8.7899999999999991</v>
      </c>
      <c r="M11" s="6">
        <f t="shared" si="1"/>
        <v>134.46</v>
      </c>
      <c r="N11" s="6">
        <v>55.67</v>
      </c>
      <c r="O11" s="5">
        <v>1</v>
      </c>
      <c r="P11" s="5"/>
    </row>
    <row r="12" spans="2:16" ht="26.25" customHeight="1" x14ac:dyDescent="0.25">
      <c r="B12" s="5">
        <v>6</v>
      </c>
      <c r="C12" s="5" t="s">
        <v>17</v>
      </c>
      <c r="D12" s="5" t="s">
        <v>23</v>
      </c>
      <c r="E12" s="5" t="s">
        <v>19</v>
      </c>
      <c r="F12" s="5" t="s">
        <v>29</v>
      </c>
      <c r="G12" s="6">
        <v>106.28</v>
      </c>
      <c r="H12" s="6">
        <v>6.06</v>
      </c>
      <c r="I12" s="6">
        <v>3.06</v>
      </c>
      <c r="J12" s="6">
        <v>10.79</v>
      </c>
      <c r="K12" s="6">
        <f t="shared" si="0"/>
        <v>126.19</v>
      </c>
      <c r="L12" s="6">
        <v>8.7899999999999991</v>
      </c>
      <c r="M12" s="6">
        <f t="shared" si="1"/>
        <v>134.97999999999999</v>
      </c>
      <c r="N12" s="6">
        <v>55.81</v>
      </c>
      <c r="O12" s="5">
        <v>1</v>
      </c>
      <c r="P12" s="5"/>
    </row>
    <row r="13" spans="2:16" ht="26.25" customHeight="1" x14ac:dyDescent="0.25">
      <c r="B13" s="5">
        <v>7</v>
      </c>
      <c r="C13" s="5" t="s">
        <v>17</v>
      </c>
      <c r="D13" s="5" t="s">
        <v>24</v>
      </c>
      <c r="E13" s="5" t="s">
        <v>19</v>
      </c>
      <c r="F13" s="5" t="s">
        <v>30</v>
      </c>
      <c r="G13" s="6">
        <v>105.84</v>
      </c>
      <c r="H13" s="6">
        <v>6.06</v>
      </c>
      <c r="I13" s="6">
        <v>3.06</v>
      </c>
      <c r="J13" s="6">
        <v>10.71</v>
      </c>
      <c r="K13" s="6">
        <f t="shared" si="0"/>
        <v>125.67000000000002</v>
      </c>
      <c r="L13" s="6">
        <v>8.7899999999999991</v>
      </c>
      <c r="M13" s="6">
        <f t="shared" si="1"/>
        <v>134.46</v>
      </c>
      <c r="N13" s="6">
        <v>55.67</v>
      </c>
      <c r="O13" s="5">
        <v>1</v>
      </c>
      <c r="P13" s="7"/>
    </row>
    <row r="14" spans="2:16" ht="26.25" customHeight="1" x14ac:dyDescent="0.25">
      <c r="B14" s="5">
        <v>8</v>
      </c>
      <c r="C14" s="5" t="s">
        <v>17</v>
      </c>
      <c r="D14" s="5" t="s">
        <v>24</v>
      </c>
      <c r="E14" s="5" t="s">
        <v>19</v>
      </c>
      <c r="F14" s="5" t="s">
        <v>31</v>
      </c>
      <c r="G14" s="6">
        <v>106.28</v>
      </c>
      <c r="H14" s="6">
        <v>6.06</v>
      </c>
      <c r="I14" s="6">
        <v>3.06</v>
      </c>
      <c r="J14" s="6">
        <v>10.79</v>
      </c>
      <c r="K14" s="6">
        <f t="shared" si="0"/>
        <v>126.19</v>
      </c>
      <c r="L14" s="6">
        <v>8.7899999999999991</v>
      </c>
      <c r="M14" s="6">
        <f t="shared" si="1"/>
        <v>134.97999999999999</v>
      </c>
      <c r="N14" s="6">
        <v>55.81</v>
      </c>
      <c r="O14" s="5">
        <v>1</v>
      </c>
      <c r="P14" s="7"/>
    </row>
    <row r="15" spans="2:16" ht="26.25" customHeight="1" x14ac:dyDescent="0.25">
      <c r="B15" s="5">
        <v>9</v>
      </c>
      <c r="C15" s="5" t="s">
        <v>17</v>
      </c>
      <c r="D15" s="5" t="s">
        <v>25</v>
      </c>
      <c r="E15" s="5" t="s">
        <v>19</v>
      </c>
      <c r="F15" s="5" t="s">
        <v>32</v>
      </c>
      <c r="G15" s="6">
        <v>105.84</v>
      </c>
      <c r="H15" s="6">
        <v>6.06</v>
      </c>
      <c r="I15" s="6">
        <v>3.06</v>
      </c>
      <c r="J15" s="6">
        <v>10.71</v>
      </c>
      <c r="K15" s="6">
        <f t="shared" si="0"/>
        <v>125.67000000000002</v>
      </c>
      <c r="L15" s="6">
        <v>8.7899999999999991</v>
      </c>
      <c r="M15" s="6">
        <f t="shared" si="1"/>
        <v>134.46</v>
      </c>
      <c r="N15" s="6">
        <v>55.67</v>
      </c>
      <c r="O15" s="5">
        <v>1</v>
      </c>
      <c r="P15" s="7"/>
    </row>
    <row r="16" spans="2:16" ht="26.25" customHeight="1" x14ac:dyDescent="0.25">
      <c r="B16" s="5">
        <v>10</v>
      </c>
      <c r="C16" s="5" t="s">
        <v>17</v>
      </c>
      <c r="D16" s="5" t="s">
        <v>25</v>
      </c>
      <c r="E16" s="5" t="s">
        <v>19</v>
      </c>
      <c r="F16" s="5" t="s">
        <v>33</v>
      </c>
      <c r="G16" s="6">
        <v>106.28</v>
      </c>
      <c r="H16" s="6">
        <v>6.06</v>
      </c>
      <c r="I16" s="6">
        <v>3.06</v>
      </c>
      <c r="J16" s="6">
        <v>10.79</v>
      </c>
      <c r="K16" s="6">
        <f t="shared" si="0"/>
        <v>126.19</v>
      </c>
      <c r="L16" s="6">
        <v>8.7899999999999991</v>
      </c>
      <c r="M16" s="6">
        <f t="shared" si="1"/>
        <v>134.97999999999999</v>
      </c>
      <c r="N16" s="6">
        <v>55.81</v>
      </c>
      <c r="O16" s="5">
        <v>1</v>
      </c>
      <c r="P16" s="7"/>
    </row>
    <row r="17" spans="2:16" ht="26.25" customHeight="1" x14ac:dyDescent="0.25">
      <c r="B17" s="7"/>
      <c r="C17" s="7"/>
      <c r="D17" s="7"/>
      <c r="E17" s="7"/>
      <c r="F17" s="7"/>
      <c r="G17" s="8"/>
      <c r="H17" s="8"/>
      <c r="I17" s="8"/>
      <c r="J17" s="8"/>
      <c r="K17" s="8"/>
      <c r="L17" s="8"/>
      <c r="M17" s="8"/>
      <c r="N17" s="8"/>
      <c r="O17" s="7"/>
      <c r="P17" s="7"/>
    </row>
    <row r="18" spans="2:16" s="2" customFormat="1" ht="26.25" customHeight="1" x14ac:dyDescent="0.25">
      <c r="B18" s="12" t="s">
        <v>34</v>
      </c>
      <c r="C18" s="12"/>
      <c r="D18" s="12"/>
      <c r="E18" s="12"/>
      <c r="F18" s="12"/>
      <c r="G18" s="9">
        <f t="shared" ref="G18:N18" si="2">SUM(G7:G17)</f>
        <v>1060.6000000000001</v>
      </c>
      <c r="H18" s="9">
        <f t="shared" si="2"/>
        <v>60.600000000000009</v>
      </c>
      <c r="I18" s="9">
        <f t="shared" si="2"/>
        <v>30.599999999999994</v>
      </c>
      <c r="J18" s="9">
        <f t="shared" si="2"/>
        <v>107.5</v>
      </c>
      <c r="K18" s="9">
        <f t="shared" si="2"/>
        <v>1259.3000000000004</v>
      </c>
      <c r="L18" s="9">
        <f t="shared" si="2"/>
        <v>87.899999999999977</v>
      </c>
      <c r="M18" s="9">
        <f t="shared" si="2"/>
        <v>1347.2</v>
      </c>
      <c r="N18" s="9">
        <f t="shared" si="2"/>
        <v>557.40000000000009</v>
      </c>
      <c r="O18" s="10"/>
      <c r="P18" s="10"/>
    </row>
    <row r="19" spans="2:16" ht="30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9" t="s">
        <v>35</v>
      </c>
      <c r="O19" s="7">
        <v>1</v>
      </c>
      <c r="P19" s="7"/>
    </row>
    <row r="20" spans="2:16" ht="30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9" t="s">
        <v>36</v>
      </c>
      <c r="O20" s="7">
        <f>SUM(O11:O19)</f>
        <v>7</v>
      </c>
      <c r="P20" s="7">
        <f>SUM(P7:P19)</f>
        <v>4</v>
      </c>
    </row>
    <row r="21" spans="2:16" x14ac:dyDescent="0.25">
      <c r="P21" s="4"/>
    </row>
  </sheetData>
  <mergeCells count="20">
    <mergeCell ref="J5:J6"/>
    <mergeCell ref="B19:M19"/>
    <mergeCell ref="B20:M20"/>
    <mergeCell ref="B18:F18"/>
    <mergeCell ref="B3:M3"/>
    <mergeCell ref="N3:P3"/>
    <mergeCell ref="K5:K6"/>
    <mergeCell ref="L5:L6"/>
    <mergeCell ref="M5:M6"/>
    <mergeCell ref="N5:N6"/>
    <mergeCell ref="O5:P5"/>
    <mergeCell ref="B4:P4"/>
    <mergeCell ref="B5:B6"/>
    <mergeCell ref="C5:C6"/>
    <mergeCell ref="D5:D6"/>
    <mergeCell ref="E5:E6"/>
    <mergeCell ref="F5:F6"/>
    <mergeCell ref="G5:G6"/>
    <mergeCell ref="H5:H6"/>
    <mergeCell ref="I5:I6"/>
  </mergeCells>
  <pageMargins left="0.23622047244094491" right="0.23622047244094491" top="0.74803149606299213" bottom="0.74803149606299213" header="0.31496062992125984" footer="0.31496062992125984"/>
  <pageSetup paperSize="9" scale="76" fitToHeight="10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cp:lastPrinted>2026-06-22T10:39:07Z</cp:lastPrinted>
  <dcterms:created xsi:type="dcterms:W3CDTF">2026-06-09T12:08:06Z</dcterms:created>
  <dcterms:modified xsi:type="dcterms:W3CDTF">2026-06-22T10:39:27Z</dcterms:modified>
</cp:coreProperties>
</file>