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19" i="1" l="1"/>
  <c r="H19" i="1"/>
  <c r="G19" i="1"/>
  <c r="K18" i="1"/>
  <c r="I18" i="1"/>
  <c r="F18" i="1"/>
  <c r="J18" i="1" s="1"/>
  <c r="E18" i="1"/>
  <c r="D18" i="1"/>
  <c r="C18" i="1"/>
  <c r="A18" i="1"/>
  <c r="K17" i="1"/>
  <c r="I17" i="1"/>
  <c r="F17" i="1"/>
  <c r="J17" i="1" s="1"/>
  <c r="E17" i="1"/>
  <c r="D17" i="1"/>
  <c r="C17" i="1"/>
  <c r="A17" i="1"/>
  <c r="K16" i="1"/>
  <c r="I16" i="1"/>
  <c r="F16" i="1"/>
  <c r="J16" i="1" s="1"/>
  <c r="E16" i="1"/>
  <c r="D16" i="1"/>
  <c r="C16" i="1"/>
  <c r="A16" i="1"/>
  <c r="K15" i="1"/>
  <c r="I15" i="1"/>
  <c r="F15" i="1"/>
  <c r="J15" i="1" s="1"/>
  <c r="E15" i="1"/>
  <c r="D15" i="1"/>
  <c r="C15" i="1"/>
  <c r="A15" i="1"/>
  <c r="K14" i="1"/>
  <c r="I14" i="1"/>
  <c r="F14" i="1"/>
  <c r="J14" i="1" s="1"/>
  <c r="E14" i="1"/>
  <c r="D14" i="1"/>
  <c r="C14" i="1"/>
  <c r="A14" i="1"/>
  <c r="K13" i="1"/>
  <c r="I13" i="1"/>
  <c r="F13" i="1"/>
  <c r="J13" i="1" s="1"/>
  <c r="E13" i="1"/>
  <c r="D13" i="1"/>
  <c r="C13" i="1"/>
  <c r="A13" i="1"/>
  <c r="K12" i="1"/>
  <c r="I12" i="1"/>
  <c r="F12" i="1"/>
  <c r="J12" i="1" s="1"/>
  <c r="E12" i="1"/>
  <c r="D12" i="1"/>
  <c r="C12" i="1"/>
  <c r="A12" i="1"/>
  <c r="K11" i="1"/>
  <c r="I11" i="1"/>
  <c r="F11" i="1"/>
  <c r="J11" i="1" s="1"/>
  <c r="E11" i="1"/>
  <c r="D11" i="1"/>
  <c r="C11" i="1"/>
  <c r="A11" i="1"/>
  <c r="K10" i="1"/>
  <c r="I10" i="1"/>
  <c r="F10" i="1"/>
  <c r="J10" i="1" s="1"/>
  <c r="E10" i="1"/>
  <c r="D10" i="1"/>
  <c r="C10" i="1"/>
  <c r="A10" i="1"/>
  <c r="K9" i="1"/>
  <c r="I9" i="1"/>
  <c r="F9" i="1"/>
  <c r="J9" i="1" s="1"/>
  <c r="E9" i="1"/>
  <c r="D9" i="1"/>
  <c r="C9" i="1"/>
  <c r="A9" i="1"/>
  <c r="K8" i="1"/>
  <c r="I8" i="1"/>
  <c r="F8" i="1"/>
  <c r="J8" i="1" s="1"/>
  <c r="E8" i="1"/>
  <c r="D8" i="1"/>
  <c r="C8" i="1"/>
  <c r="A8" i="1"/>
  <c r="K7" i="1"/>
  <c r="I7" i="1"/>
  <c r="F7" i="1"/>
  <c r="J7" i="1" s="1"/>
  <c r="E7" i="1"/>
  <c r="D7" i="1"/>
  <c r="C7" i="1"/>
  <c r="A7" i="1"/>
  <c r="K6" i="1"/>
  <c r="I6" i="1"/>
  <c r="F6" i="1"/>
  <c r="J6" i="1" s="1"/>
  <c r="E6" i="1"/>
  <c r="D6" i="1"/>
  <c r="C6" i="1"/>
  <c r="A6" i="1"/>
  <c r="K5" i="1"/>
  <c r="I5" i="1"/>
  <c r="F5" i="1"/>
  <c r="J5" i="1" s="1"/>
  <c r="E5" i="1"/>
  <c r="D5" i="1"/>
  <c r="C5" i="1"/>
  <c r="A5" i="1"/>
  <c r="K4" i="1"/>
  <c r="K19" i="1" s="1"/>
  <c r="I4" i="1"/>
  <c r="I19" i="1" s="1"/>
  <c r="F4" i="1"/>
  <c r="F19" i="1" s="1"/>
  <c r="E4" i="1"/>
  <c r="D4" i="1"/>
  <c r="C4" i="1"/>
  <c r="A4" i="1"/>
  <c r="J4" i="1" l="1"/>
  <c r="J19" i="1" s="1"/>
</calcChain>
</file>

<file path=xl/sharedStrings.xml><?xml version="1.0" encoding="utf-8"?>
<sst xmlns="http://schemas.openxmlformats.org/spreadsheetml/2006/main" count="16" uniqueCount="16">
  <si>
    <t>UPSTAY MADIPAKKAM- RERA AREA STATEMENT</t>
  </si>
  <si>
    <t>S.NO</t>
  </si>
  <si>
    <t xml:space="preserve">BLOCK </t>
  </si>
  <si>
    <t>FLOOR</t>
  </si>
  <si>
    <t>FLAT NO</t>
  </si>
  <si>
    <t>TYPE</t>
  </si>
  <si>
    <t>RERA CARPET AREA 
(sec 2(k)) (Sq.m)</t>
  </si>
  <si>
    <t>EXCLUSIVE BALCONY (Sq.m)</t>
  </si>
  <si>
    <t>PROPORTIONATE COMMON AREA (Sq.m)</t>
  </si>
  <si>
    <t>TOTAL AREA
(Sq.m)</t>
  </si>
  <si>
    <t>UDS LAND AREA AS PER DOCUMENT (Sq.m)</t>
  </si>
  <si>
    <t>CAR PARKING</t>
  </si>
  <si>
    <t>COVERED</t>
  </si>
  <si>
    <t>OPEN</t>
  </si>
  <si>
    <t>EXCLUSIVE / VERANDAH / UTLITY / SERVICE / OPEN TERRACE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</si>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</sst>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[$-409]General"/>
    <numFmt numFmtId="165" formatCode="0.00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4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4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164" fontId="5" fillId="0" borderId="0" applyBorder="0" applyProtection="0"/>
  </cellStyleXfs>
  <cellXfs count="30">
    <xf numFmtId="0" fontId="0" fillId="0" borderId="0" xfId="0"/>
    <xf numFmtId="0" fontId="4" fillId="0" borderId="0" xfId="1" applyFont="1" applyFill="1" applyBorder="1"/>
    <xf numFmtId="0" fontId="4" fillId="0" borderId="0" xfId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/>
    </xf>
    <xf numFmtId="2" fontId="4" fillId="0" borderId="0" xfId="1" applyNumberFormat="1" applyFont="1" applyFill="1" applyBorder="1"/>
    <xf numFmtId="2" fontId="4" fillId="0" borderId="0" xfId="1" applyNumberFormat="1" applyFont="1" applyFill="1" applyBorder="1" applyAlignment="1">
      <alignment horizontal="center"/>
    </xf>
    <xf numFmtId="164" fontId="9" fillId="0" borderId="1" xfId="2" applyFont="1" applyFill="1" applyBorder="1" applyAlignment="1">
      <alignment horizontal="center" vertical="center" wrapText="1"/>
    </xf>
    <xf numFmtId="164" fontId="10" fillId="0" borderId="1" xfId="2" applyFont="1" applyFill="1" applyBorder="1" applyAlignment="1">
      <alignment horizontal="center" vertical="center"/>
    </xf>
    <xf numFmtId="164" fontId="10" fillId="0" borderId="1" xfId="2" applyFont="1" applyFill="1" applyBorder="1" applyAlignment="1">
      <alignment horizontal="center" vertical="center" wrapText="1"/>
    </xf>
    <xf numFmtId="164" fontId="11" fillId="0" borderId="1" xfId="2" applyFont="1" applyFill="1" applyBorder="1" applyAlignment="1">
      <alignment horizontal="center" vertical="center"/>
    </xf>
    <xf numFmtId="2" fontId="10" fillId="0" borderId="1" xfId="1" applyNumberFormat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/>
    </xf>
    <xf numFmtId="41" fontId="12" fillId="2" borderId="1" xfId="1" applyNumberFormat="1" applyFont="1" applyFill="1" applyBorder="1" applyAlignment="1">
      <alignment horizontal="center" vertical="center"/>
    </xf>
    <xf numFmtId="41" fontId="12" fillId="0" borderId="1" xfId="1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41" fontId="14" fillId="0" borderId="1" xfId="1" applyNumberFormat="1" applyFont="1" applyFill="1" applyBorder="1" applyAlignment="1">
      <alignment horizontal="center" vertical="center"/>
    </xf>
    <xf numFmtId="0" fontId="2" fillId="0" borderId="0" xfId="1" applyFill="1" applyBorder="1"/>
    <xf numFmtId="164" fontId="4" fillId="0" borderId="0" xfId="2" applyFont="1" applyFill="1" applyBorder="1" applyAlignment="1">
      <alignment horizontal="center" vertical="center"/>
    </xf>
    <xf numFmtId="164" fontId="4" fillId="0" borderId="0" xfId="2" applyFont="1" applyFill="1" applyBorder="1" applyAlignment="1">
      <alignment horizontal="center" vertical="center" wrapText="1"/>
    </xf>
    <xf numFmtId="164" fontId="6" fillId="0" borderId="0" xfId="2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41" fontId="7" fillId="0" borderId="0" xfId="1" applyNumberFormat="1" applyFont="1" applyFill="1" applyBorder="1" applyAlignment="1">
      <alignment horizontal="center" vertical="center"/>
    </xf>
    <xf numFmtId="2" fontId="8" fillId="0" borderId="0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64" fontId="9" fillId="0" borderId="1" xfId="2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/>
    </xf>
    <xf numFmtId="2" fontId="13" fillId="0" borderId="2" xfId="0" applyNumberFormat="1" applyFont="1" applyFill="1" applyBorder="1" applyAlignment="1">
      <alignment horizontal="center" vertical="center"/>
    </xf>
    <xf numFmtId="2" fontId="13" fillId="0" borderId="4" xfId="0" applyNumberFormat="1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/>
    </xf>
  </cellXfs>
  <cellStyles count="3">
    <cellStyle name="Excel Built-in Normal 1" xfId="2"/>
    <cellStyle name="Normal" xfId="0" builtinId="0"/>
    <cellStyle name="Normal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TS4314\Downloads\RERA%20FINAL%20STATEMN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RA"/>
      <sheetName val="SUMMARY"/>
      <sheetName val="APT UNIT  FLOOR AREA "/>
      <sheetName val="uds calculation"/>
      <sheetName val="AREA SHARING"/>
      <sheetName val="APT COMMON"/>
      <sheetName val="APT AMENITIES"/>
      <sheetName val="AREA SHARING REVISED"/>
      <sheetName val="UNit combo"/>
      <sheetName val="UNit combo 2"/>
      <sheetName val="Sheet2"/>
      <sheetName val="Sheet1"/>
      <sheetName val="LUMBER ROOM "/>
    </sheetNames>
    <sheetDataSet>
      <sheetData sheetId="0"/>
      <sheetData sheetId="1"/>
      <sheetData sheetId="2">
        <row r="5">
          <cell r="A5">
            <v>1</v>
          </cell>
          <cell r="C5" t="str">
            <v>FIRST FLOOR</v>
          </cell>
          <cell r="D5">
            <v>101</v>
          </cell>
          <cell r="F5" t="str">
            <v>3BHK+3T</v>
          </cell>
          <cell r="H5">
            <v>87.67</v>
          </cell>
          <cell r="K5">
            <v>12.945300000000003</v>
          </cell>
          <cell r="W5">
            <v>2.82</v>
          </cell>
          <cell r="AB5">
            <v>8.1330468709999995</v>
          </cell>
          <cell r="AD5">
            <v>4.8524574994677732</v>
          </cell>
        </row>
        <row r="6">
          <cell r="A6">
            <v>2</v>
          </cell>
          <cell r="C6" t="str">
            <v>FIRST FLOOR</v>
          </cell>
          <cell r="D6">
            <v>102</v>
          </cell>
          <cell r="F6" t="str">
            <v>2BHK+2T</v>
          </cell>
          <cell r="H6">
            <v>66.05</v>
          </cell>
          <cell r="K6">
            <v>10.873000000000005</v>
          </cell>
          <cell r="W6">
            <v>0.97499999999999998</v>
          </cell>
          <cell r="AB6">
            <v>6.1942279600000001</v>
          </cell>
          <cell r="AD6">
            <v>3.6956909746936297</v>
          </cell>
        </row>
        <row r="7">
          <cell r="A7">
            <v>3</v>
          </cell>
          <cell r="C7" t="str">
            <v>FIRST FLOOR</v>
          </cell>
          <cell r="D7">
            <v>103</v>
          </cell>
          <cell r="F7" t="str">
            <v>2BHK+2T</v>
          </cell>
          <cell r="H7">
            <v>70.849999999999994</v>
          </cell>
          <cell r="K7">
            <v>10.330000000000013</v>
          </cell>
          <cell r="W7">
            <v>0.61499999999999999</v>
          </cell>
          <cell r="AB7">
            <v>6.4823050499999999</v>
          </cell>
          <cell r="AD7">
            <v>3.8675677458431701</v>
          </cell>
        </row>
        <row r="8">
          <cell r="A8">
            <v>4</v>
          </cell>
          <cell r="C8" t="str">
            <v>FIRST FLOOR</v>
          </cell>
          <cell r="D8">
            <v>104</v>
          </cell>
          <cell r="F8" t="str">
            <v>2BHK+2T</v>
          </cell>
          <cell r="H8">
            <v>67.260000000000005</v>
          </cell>
          <cell r="K8">
            <v>11.798000000000002</v>
          </cell>
          <cell r="W8">
            <v>3.33</v>
          </cell>
          <cell r="AB8">
            <v>6.5357822600000004</v>
          </cell>
          <cell r="AD8">
            <v>3.8994741018289445</v>
          </cell>
        </row>
        <row r="9">
          <cell r="A9">
            <v>5</v>
          </cell>
          <cell r="C9" t="str">
            <v>FIRST FLOOR</v>
          </cell>
          <cell r="D9">
            <v>105</v>
          </cell>
          <cell r="F9" t="str">
            <v>2BHK+2T</v>
          </cell>
          <cell r="H9">
            <v>71.39</v>
          </cell>
          <cell r="K9">
            <v>11.037099999999995</v>
          </cell>
          <cell r="W9">
            <v>3.33</v>
          </cell>
          <cell r="AB9">
            <v>6.790548297</v>
          </cell>
          <cell r="AD9">
            <v>4.0514763448331497</v>
          </cell>
        </row>
        <row r="10">
          <cell r="A10">
            <v>6</v>
          </cell>
          <cell r="C10" t="str">
            <v>SECOND FLOOR</v>
          </cell>
          <cell r="D10">
            <v>201</v>
          </cell>
          <cell r="F10" t="str">
            <v>3BHK+3T</v>
          </cell>
          <cell r="H10">
            <v>87.67</v>
          </cell>
          <cell r="K10">
            <v>12.945300000000003</v>
          </cell>
          <cell r="W10">
            <v>2.82</v>
          </cell>
          <cell r="AB10">
            <v>8.1330468709999995</v>
          </cell>
          <cell r="AD10">
            <v>4.8524574994677732</v>
          </cell>
        </row>
        <row r="11">
          <cell r="A11">
            <v>7</v>
          </cell>
          <cell r="C11" t="str">
            <v>SECOND FLOOR</v>
          </cell>
          <cell r="D11">
            <v>202</v>
          </cell>
          <cell r="F11" t="str">
            <v>2BHK+2T</v>
          </cell>
          <cell r="H11">
            <v>66.05</v>
          </cell>
          <cell r="K11">
            <v>10.873000000000005</v>
          </cell>
          <cell r="W11">
            <v>0.97499999999999998</v>
          </cell>
          <cell r="AB11">
            <v>6.1942279600000001</v>
          </cell>
          <cell r="AD11">
            <v>3.6956909746936297</v>
          </cell>
        </row>
        <row r="12">
          <cell r="A12">
            <v>8</v>
          </cell>
          <cell r="C12" t="str">
            <v>SECOND FLOOR</v>
          </cell>
          <cell r="D12">
            <v>203</v>
          </cell>
          <cell r="F12" t="str">
            <v>2BHK+2T</v>
          </cell>
          <cell r="H12">
            <v>70.849999999999994</v>
          </cell>
          <cell r="K12">
            <v>10.330000000000013</v>
          </cell>
          <cell r="W12">
            <v>0.61499999999999999</v>
          </cell>
          <cell r="AB12">
            <v>6.4823050499999999</v>
          </cell>
          <cell r="AD12">
            <v>3.8675677458431701</v>
          </cell>
        </row>
        <row r="13">
          <cell r="A13">
            <v>9</v>
          </cell>
          <cell r="C13" t="str">
            <v>SECOND FLOOR</v>
          </cell>
          <cell r="D13">
            <v>204</v>
          </cell>
          <cell r="F13" t="str">
            <v>2BHK+2T</v>
          </cell>
          <cell r="H13">
            <v>67.260000000000005</v>
          </cell>
          <cell r="K13">
            <v>11.798000000000002</v>
          </cell>
          <cell r="W13">
            <v>3.33</v>
          </cell>
          <cell r="AB13">
            <v>6.5357822600000004</v>
          </cell>
          <cell r="AD13">
            <v>3.8994741018289445</v>
          </cell>
        </row>
        <row r="14">
          <cell r="A14">
            <v>10</v>
          </cell>
          <cell r="C14" t="str">
            <v>SECOND FLOOR</v>
          </cell>
          <cell r="D14">
            <v>205</v>
          </cell>
          <cell r="F14" t="str">
            <v>2BHK+2T</v>
          </cell>
          <cell r="H14">
            <v>71.39</v>
          </cell>
          <cell r="K14">
            <v>11.037099999999995</v>
          </cell>
          <cell r="W14">
            <v>3.33</v>
          </cell>
          <cell r="AB14">
            <v>6.790548297</v>
          </cell>
          <cell r="AD14">
            <v>4.0514763448331497</v>
          </cell>
        </row>
        <row r="15">
          <cell r="A15">
            <v>11</v>
          </cell>
          <cell r="C15" t="str">
            <v>THIRD FLOOR</v>
          </cell>
          <cell r="D15">
            <v>301</v>
          </cell>
          <cell r="F15" t="str">
            <v>3BHK+3T</v>
          </cell>
          <cell r="H15">
            <v>87.67</v>
          </cell>
          <cell r="K15">
            <v>12.945300000000003</v>
          </cell>
          <cell r="W15">
            <v>2.82</v>
          </cell>
          <cell r="AB15">
            <v>8.1330468709999995</v>
          </cell>
          <cell r="AD15">
            <v>4.8524574994677732</v>
          </cell>
        </row>
        <row r="16">
          <cell r="A16">
            <v>12</v>
          </cell>
          <cell r="C16" t="str">
            <v>THIRD FLOOR</v>
          </cell>
          <cell r="D16">
            <v>302</v>
          </cell>
          <cell r="F16" t="str">
            <v>2BHK+2T</v>
          </cell>
          <cell r="H16">
            <v>66.05</v>
          </cell>
          <cell r="K16">
            <v>10.873000000000005</v>
          </cell>
          <cell r="W16">
            <v>0.97499999999999998</v>
          </cell>
          <cell r="AB16">
            <v>6.1942279600000001</v>
          </cell>
          <cell r="AD16">
            <v>3.6956909746936297</v>
          </cell>
        </row>
        <row r="17">
          <cell r="A17">
            <v>13</v>
          </cell>
          <cell r="C17" t="str">
            <v>THIRD FLOOR</v>
          </cell>
          <cell r="D17">
            <v>303</v>
          </cell>
          <cell r="F17" t="str">
            <v>2BHK+2T</v>
          </cell>
          <cell r="H17">
            <v>70.849999999999994</v>
          </cell>
          <cell r="K17">
            <v>10.330000000000013</v>
          </cell>
          <cell r="W17">
            <v>0.61499999999999999</v>
          </cell>
          <cell r="AB17">
            <v>6.4823050499999999</v>
          </cell>
          <cell r="AD17">
            <v>3.8675677458431701</v>
          </cell>
        </row>
        <row r="18">
          <cell r="A18">
            <v>14</v>
          </cell>
          <cell r="C18" t="str">
            <v>THIRD FLOOR</v>
          </cell>
          <cell r="D18">
            <v>304</v>
          </cell>
          <cell r="F18" t="str">
            <v>2BHK+2T</v>
          </cell>
          <cell r="H18">
            <v>67.260000000000005</v>
          </cell>
          <cell r="K18">
            <v>11.798000000000002</v>
          </cell>
          <cell r="W18">
            <v>3.33</v>
          </cell>
          <cell r="AB18">
            <v>6.5357822600000004</v>
          </cell>
          <cell r="AD18">
            <v>3.8994741018289445</v>
          </cell>
        </row>
        <row r="19">
          <cell r="A19">
            <v>15</v>
          </cell>
          <cell r="C19" t="str">
            <v>THIRD FLOOR</v>
          </cell>
          <cell r="D19">
            <v>305</v>
          </cell>
          <cell r="F19" t="str">
            <v>2BHK+2T</v>
          </cell>
          <cell r="H19">
            <v>71.39</v>
          </cell>
          <cell r="K19">
            <v>11.037099999999995</v>
          </cell>
          <cell r="W19">
            <v>3.33</v>
          </cell>
          <cell r="AB19">
            <v>6.790548297</v>
          </cell>
          <cell r="AD19">
            <v>4.0514763448331497</v>
          </cell>
        </row>
      </sheetData>
      <sheetData sheetId="3">
        <row r="6">
          <cell r="K6">
            <v>54.589109757598138</v>
          </cell>
        </row>
        <row r="7">
          <cell r="K7">
            <v>41.565526639596413</v>
          </cell>
        </row>
        <row r="8">
          <cell r="K8">
            <v>43.510607235142125</v>
          </cell>
        </row>
        <row r="9">
          <cell r="K9">
            <v>43.848882121323989</v>
          </cell>
        </row>
        <row r="10">
          <cell r="K10">
            <v>45.582540913006035</v>
          </cell>
        </row>
        <row r="11">
          <cell r="K11">
            <v>54.589109757598138</v>
          </cell>
        </row>
        <row r="12">
          <cell r="K12">
            <v>41.565526639596413</v>
          </cell>
        </row>
        <row r="13">
          <cell r="K13">
            <v>43.510607235142125</v>
          </cell>
        </row>
        <row r="14">
          <cell r="K14">
            <v>43.848882121323989</v>
          </cell>
        </row>
        <row r="15">
          <cell r="K15">
            <v>45.582540913006035</v>
          </cell>
        </row>
        <row r="16">
          <cell r="K16">
            <v>54.589109757598138</v>
          </cell>
        </row>
        <row r="17">
          <cell r="K17">
            <v>41.565526639596413</v>
          </cell>
        </row>
        <row r="18">
          <cell r="K18">
            <v>43.510607235142125</v>
          </cell>
        </row>
        <row r="19">
          <cell r="K19">
            <v>43.848882121323989</v>
          </cell>
        </row>
        <row r="20">
          <cell r="K20">
            <v>45.582540913006035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2"/>
  <sheetViews>
    <sheetView tabSelected="1" topLeftCell="A16" zoomScale="70" zoomScaleNormal="70" workbookViewId="0">
      <selection activeCell="H6" sqref="H6"/>
    </sheetView>
  </sheetViews>
  <sheetFormatPr defaultColWidth="10.5703125" defaultRowHeight="15" x14ac:dyDescent="0.25"/>
  <cols>
    <col min="1" max="1" width="9.5703125" style="1" customWidth="1"/>
    <col min="2" max="2" width="11.5703125" style="1" customWidth="1"/>
    <col min="3" max="3" width="17.7109375" style="1" bestFit="1" customWidth="1"/>
    <col min="4" max="4" width="9.28515625" style="1" bestFit="1" customWidth="1"/>
    <col min="5" max="5" width="10.5703125" style="1" bestFit="1" customWidth="1"/>
    <col min="6" max="6" width="18.28515625" style="1" customWidth="1"/>
    <col min="7" max="7" width="18.28515625" style="6" customWidth="1"/>
    <col min="8" max="8" width="18.28515625" style="1" customWidth="1"/>
    <col min="9" max="9" width="21.28515625" style="1" customWidth="1"/>
    <col min="10" max="11" width="18.28515625" style="1" customWidth="1"/>
    <col min="12" max="12" width="18.28515625" style="4" customWidth="1"/>
    <col min="13" max="13" width="18.28515625" style="1" customWidth="1"/>
    <col min="14" max="16384" width="10.5703125" style="1"/>
  </cols>
  <sheetData>
    <row r="1" spans="1:13" ht="33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48" customHeight="1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14</v>
      </c>
      <c r="I2" s="25" t="s">
        <v>8</v>
      </c>
      <c r="J2" s="25" t="s">
        <v>9</v>
      </c>
      <c r="K2" s="25" t="s">
        <v>10</v>
      </c>
      <c r="L2" s="25" t="s">
        <v>11</v>
      </c>
      <c r="M2" s="25"/>
    </row>
    <row r="3" spans="1:13" ht="50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7" t="s">
        <v>12</v>
      </c>
      <c r="M3" s="7" t="s">
        <v>13</v>
      </c>
    </row>
    <row r="4" spans="1:13" ht="33" customHeight="1" x14ac:dyDescent="0.25">
      <c r="A4" s="8">
        <f>'[1]APT UNIT  FLOOR AREA '!A5</f>
        <v>1</v>
      </c>
      <c r="B4" s="8">
        <v>1</v>
      </c>
      <c r="C4" s="9" t="str">
        <f>'[1]APT UNIT  FLOOR AREA '!C5</f>
        <v>FIRST FLOOR</v>
      </c>
      <c r="D4" s="8">
        <f>'[1]APT UNIT  FLOOR AREA '!D5</f>
        <v>101</v>
      </c>
      <c r="E4" s="10" t="str">
        <f>'[1]APT UNIT  FLOOR AREA '!F5</f>
        <v>3BHK+3T</v>
      </c>
      <c r="F4" s="11">
        <f>'[1]APT UNIT  FLOOR AREA '!H5</f>
        <v>87.67</v>
      </c>
      <c r="G4" s="12">
        <v>3.48</v>
      </c>
      <c r="H4" s="12">
        <v>0</v>
      </c>
      <c r="I4" s="11">
        <f>'[1]APT UNIT  FLOOR AREA '!K5+'[1]APT UNIT  FLOOR AREA '!W5+'[1]APT UNIT  FLOOR AREA '!AB5+'[1]APT UNIT  FLOOR AREA '!AD5</f>
        <v>28.750804370467776</v>
      </c>
      <c r="J4" s="11">
        <f t="shared" ref="J4:J18" si="0">+I4+G4+F4</f>
        <v>119.90080437046777</v>
      </c>
      <c r="K4" s="11">
        <f>'[1]uds calculation'!K6</f>
        <v>54.589109757598138</v>
      </c>
      <c r="L4" s="13">
        <v>1</v>
      </c>
      <c r="M4" s="14">
        <v>0</v>
      </c>
    </row>
    <row r="5" spans="1:13" s="17" customFormat="1" ht="33" customHeight="1" x14ac:dyDescent="0.2">
      <c r="A5" s="8">
        <f>'[1]APT UNIT  FLOOR AREA '!A6</f>
        <v>2</v>
      </c>
      <c r="B5" s="8">
        <v>1</v>
      </c>
      <c r="C5" s="9" t="str">
        <f>'[1]APT UNIT  FLOOR AREA '!C6</f>
        <v>FIRST FLOOR</v>
      </c>
      <c r="D5" s="8">
        <f>'[1]APT UNIT  FLOOR AREA '!D6</f>
        <v>102</v>
      </c>
      <c r="E5" s="10" t="str">
        <f>'[1]APT UNIT  FLOOR AREA '!F6</f>
        <v>2BHK+2T</v>
      </c>
      <c r="F5" s="11">
        <f>'[1]APT UNIT  FLOOR AREA '!H6</f>
        <v>66.05</v>
      </c>
      <c r="G5" s="12">
        <v>3.53</v>
      </c>
      <c r="H5" s="12">
        <v>0</v>
      </c>
      <c r="I5" s="11">
        <f>'[1]APT UNIT  FLOOR AREA '!K6+'[1]APT UNIT  FLOOR AREA '!W6+'[1]APT UNIT  FLOOR AREA '!AB6+'[1]APT UNIT  FLOOR AREA '!AD6</f>
        <v>21.737918934693635</v>
      </c>
      <c r="J5" s="11">
        <f t="shared" si="0"/>
        <v>91.317918934693637</v>
      </c>
      <c r="K5" s="11">
        <f>'[1]uds calculation'!K7</f>
        <v>41.565526639596413</v>
      </c>
      <c r="L5" s="13">
        <v>1</v>
      </c>
      <c r="M5" s="14">
        <v>0</v>
      </c>
    </row>
    <row r="6" spans="1:13" s="17" customFormat="1" ht="33" customHeight="1" x14ac:dyDescent="0.2">
      <c r="A6" s="8">
        <f>'[1]APT UNIT  FLOOR AREA '!A7</f>
        <v>3</v>
      </c>
      <c r="B6" s="8">
        <v>1</v>
      </c>
      <c r="C6" s="9" t="str">
        <f>'[1]APT UNIT  FLOOR AREA '!C7</f>
        <v>FIRST FLOOR</v>
      </c>
      <c r="D6" s="8">
        <f>'[1]APT UNIT  FLOOR AREA '!D7</f>
        <v>103</v>
      </c>
      <c r="E6" s="10" t="str">
        <f>'[1]APT UNIT  FLOOR AREA '!F7</f>
        <v>2BHK+2T</v>
      </c>
      <c r="F6" s="11">
        <f>'[1]APT UNIT  FLOOR AREA '!H7</f>
        <v>70.849999999999994</v>
      </c>
      <c r="G6" s="12">
        <v>3.42</v>
      </c>
      <c r="H6" s="12">
        <v>0</v>
      </c>
      <c r="I6" s="11">
        <f>'[1]APT UNIT  FLOOR AREA '!K7+'[1]APT UNIT  FLOOR AREA '!W7+'[1]APT UNIT  FLOOR AREA '!AB7+'[1]APT UNIT  FLOOR AREA '!AD7</f>
        <v>21.294872795843183</v>
      </c>
      <c r="J6" s="11">
        <f t="shared" si="0"/>
        <v>95.564872795843172</v>
      </c>
      <c r="K6" s="11">
        <f>'[1]uds calculation'!K8</f>
        <v>43.510607235142125</v>
      </c>
      <c r="L6" s="13">
        <v>1</v>
      </c>
      <c r="M6" s="14">
        <v>0</v>
      </c>
    </row>
    <row r="7" spans="1:13" s="2" customFormat="1" ht="33" customHeight="1" x14ac:dyDescent="0.25">
      <c r="A7" s="8">
        <f>'[1]APT UNIT  FLOOR AREA '!A8</f>
        <v>4</v>
      </c>
      <c r="B7" s="8">
        <v>1</v>
      </c>
      <c r="C7" s="9" t="str">
        <f>'[1]APT UNIT  FLOOR AREA '!C8</f>
        <v>FIRST FLOOR</v>
      </c>
      <c r="D7" s="8">
        <f>'[1]APT UNIT  FLOOR AREA '!D8</f>
        <v>104</v>
      </c>
      <c r="E7" s="10" t="str">
        <f>'[1]APT UNIT  FLOOR AREA '!F8</f>
        <v>2BHK+2T</v>
      </c>
      <c r="F7" s="11">
        <f>'[1]APT UNIT  FLOOR AREA '!H8</f>
        <v>67.260000000000005</v>
      </c>
      <c r="G7" s="12">
        <v>3.53</v>
      </c>
      <c r="H7" s="12">
        <v>0</v>
      </c>
      <c r="I7" s="11">
        <f>'[1]APT UNIT  FLOOR AREA '!K8+'[1]APT UNIT  FLOOR AREA '!W8+'[1]APT UNIT  FLOOR AREA '!AB8+'[1]APT UNIT  FLOOR AREA '!AD8</f>
        <v>25.563256361828945</v>
      </c>
      <c r="J7" s="11">
        <f t="shared" si="0"/>
        <v>96.353256361828954</v>
      </c>
      <c r="K7" s="11">
        <f>'[1]uds calculation'!K9</f>
        <v>43.848882121323989</v>
      </c>
      <c r="L7" s="13">
        <v>1</v>
      </c>
      <c r="M7" s="14">
        <v>0</v>
      </c>
    </row>
    <row r="8" spans="1:13" s="2" customFormat="1" ht="33" customHeight="1" x14ac:dyDescent="0.25">
      <c r="A8" s="8">
        <f>'[1]APT UNIT  FLOOR AREA '!A9</f>
        <v>5</v>
      </c>
      <c r="B8" s="8">
        <v>1</v>
      </c>
      <c r="C8" s="9" t="str">
        <f>'[1]APT UNIT  FLOOR AREA '!C9</f>
        <v>FIRST FLOOR</v>
      </c>
      <c r="D8" s="8">
        <f>'[1]APT UNIT  FLOOR AREA '!D9</f>
        <v>105</v>
      </c>
      <c r="E8" s="10" t="str">
        <f>'[1]APT UNIT  FLOOR AREA '!F9</f>
        <v>2BHK+2T</v>
      </c>
      <c r="F8" s="11">
        <f>'[1]APT UNIT  FLOOR AREA '!H9</f>
        <v>71.39</v>
      </c>
      <c r="G8" s="12">
        <v>3.51</v>
      </c>
      <c r="H8" s="12">
        <v>0</v>
      </c>
      <c r="I8" s="11">
        <f>'[1]APT UNIT  FLOOR AREA '!K9+'[1]APT UNIT  FLOOR AREA '!W9+'[1]APT UNIT  FLOOR AREA '!AB9+'[1]APT UNIT  FLOOR AREA '!AD9</f>
        <v>25.209124641833142</v>
      </c>
      <c r="J8" s="11">
        <f t="shared" si="0"/>
        <v>100.10912464183315</v>
      </c>
      <c r="K8" s="11">
        <f>'[1]uds calculation'!K10</f>
        <v>45.582540913006035</v>
      </c>
      <c r="L8" s="13">
        <v>1</v>
      </c>
      <c r="M8" s="14">
        <v>0</v>
      </c>
    </row>
    <row r="9" spans="1:13" s="2" customFormat="1" ht="33" customHeight="1" x14ac:dyDescent="0.25">
      <c r="A9" s="8">
        <f>'[1]APT UNIT  FLOOR AREA '!A10</f>
        <v>6</v>
      </c>
      <c r="B9" s="8">
        <v>1</v>
      </c>
      <c r="C9" s="9" t="str">
        <f>'[1]APT UNIT  FLOOR AREA '!C10</f>
        <v>SECOND FLOOR</v>
      </c>
      <c r="D9" s="8">
        <f>'[1]APT UNIT  FLOOR AREA '!D10</f>
        <v>201</v>
      </c>
      <c r="E9" s="10" t="str">
        <f>'[1]APT UNIT  FLOOR AREA '!F10</f>
        <v>3BHK+3T</v>
      </c>
      <c r="F9" s="11">
        <f>'[1]APT UNIT  FLOOR AREA '!H10</f>
        <v>87.67</v>
      </c>
      <c r="G9" s="12">
        <v>3.48</v>
      </c>
      <c r="H9" s="12">
        <v>0</v>
      </c>
      <c r="I9" s="11">
        <f>'[1]APT UNIT  FLOOR AREA '!K10+'[1]APT UNIT  FLOOR AREA '!W10+'[1]APT UNIT  FLOOR AREA '!AB10+'[1]APT UNIT  FLOOR AREA '!AD10</f>
        <v>28.750804370467776</v>
      </c>
      <c r="J9" s="11">
        <f t="shared" si="0"/>
        <v>119.90080437046777</v>
      </c>
      <c r="K9" s="11">
        <f>'[1]uds calculation'!K11</f>
        <v>54.589109757598138</v>
      </c>
      <c r="L9" s="13">
        <v>2</v>
      </c>
      <c r="M9" s="14">
        <v>0</v>
      </c>
    </row>
    <row r="10" spans="1:13" s="2" customFormat="1" ht="33" customHeight="1" x14ac:dyDescent="0.25">
      <c r="A10" s="8">
        <f>'[1]APT UNIT  FLOOR AREA '!A11</f>
        <v>7</v>
      </c>
      <c r="B10" s="8">
        <v>1</v>
      </c>
      <c r="C10" s="9" t="str">
        <f>'[1]APT UNIT  FLOOR AREA '!C11</f>
        <v>SECOND FLOOR</v>
      </c>
      <c r="D10" s="8">
        <f>'[1]APT UNIT  FLOOR AREA '!D11</f>
        <v>202</v>
      </c>
      <c r="E10" s="10" t="str">
        <f>'[1]APT UNIT  FLOOR AREA '!F11</f>
        <v>2BHK+2T</v>
      </c>
      <c r="F10" s="11">
        <f>'[1]APT UNIT  FLOOR AREA '!H11</f>
        <v>66.05</v>
      </c>
      <c r="G10" s="12">
        <v>3.53</v>
      </c>
      <c r="H10" s="12">
        <v>0</v>
      </c>
      <c r="I10" s="11">
        <f>'[1]APT UNIT  FLOOR AREA '!K11+'[1]APT UNIT  FLOOR AREA '!W11+'[1]APT UNIT  FLOOR AREA '!AB11+'[1]APT UNIT  FLOOR AREA '!AD11</f>
        <v>21.737918934693635</v>
      </c>
      <c r="J10" s="11">
        <f t="shared" si="0"/>
        <v>91.317918934693637</v>
      </c>
      <c r="K10" s="11">
        <f>'[1]uds calculation'!K12</f>
        <v>41.565526639596413</v>
      </c>
      <c r="L10" s="13">
        <v>1</v>
      </c>
      <c r="M10" s="14">
        <v>0</v>
      </c>
    </row>
    <row r="11" spans="1:13" s="2" customFormat="1" ht="33" customHeight="1" x14ac:dyDescent="0.25">
      <c r="A11" s="8">
        <f>'[1]APT UNIT  FLOOR AREA '!A12</f>
        <v>8</v>
      </c>
      <c r="B11" s="8">
        <v>1</v>
      </c>
      <c r="C11" s="9" t="str">
        <f>'[1]APT UNIT  FLOOR AREA '!C12</f>
        <v>SECOND FLOOR</v>
      </c>
      <c r="D11" s="8">
        <f>'[1]APT UNIT  FLOOR AREA '!D12</f>
        <v>203</v>
      </c>
      <c r="E11" s="10" t="str">
        <f>'[1]APT UNIT  FLOOR AREA '!F12</f>
        <v>2BHK+2T</v>
      </c>
      <c r="F11" s="11">
        <f>'[1]APT UNIT  FLOOR AREA '!H12</f>
        <v>70.849999999999994</v>
      </c>
      <c r="G11" s="12">
        <v>3.42</v>
      </c>
      <c r="H11" s="12">
        <v>0</v>
      </c>
      <c r="I11" s="11">
        <f>'[1]APT UNIT  FLOOR AREA '!K12+'[1]APT UNIT  FLOOR AREA '!W12+'[1]APT UNIT  FLOOR AREA '!AB12+'[1]APT UNIT  FLOOR AREA '!AD12</f>
        <v>21.294872795843183</v>
      </c>
      <c r="J11" s="11">
        <f t="shared" si="0"/>
        <v>95.564872795843172</v>
      </c>
      <c r="K11" s="11">
        <f>'[1]uds calculation'!K13</f>
        <v>43.510607235142125</v>
      </c>
      <c r="L11" s="13">
        <v>1</v>
      </c>
      <c r="M11" s="14">
        <v>0</v>
      </c>
    </row>
    <row r="12" spans="1:13" s="2" customFormat="1" ht="33" customHeight="1" x14ac:dyDescent="0.25">
      <c r="A12" s="8">
        <f>'[1]APT UNIT  FLOOR AREA '!A13</f>
        <v>9</v>
      </c>
      <c r="B12" s="8">
        <v>1</v>
      </c>
      <c r="C12" s="9" t="str">
        <f>'[1]APT UNIT  FLOOR AREA '!C13</f>
        <v>SECOND FLOOR</v>
      </c>
      <c r="D12" s="8">
        <f>'[1]APT UNIT  FLOOR AREA '!D13</f>
        <v>204</v>
      </c>
      <c r="E12" s="10" t="str">
        <f>'[1]APT UNIT  FLOOR AREA '!F13</f>
        <v>2BHK+2T</v>
      </c>
      <c r="F12" s="11">
        <f>'[1]APT UNIT  FLOOR AREA '!H13</f>
        <v>67.260000000000005</v>
      </c>
      <c r="G12" s="12">
        <v>3.53</v>
      </c>
      <c r="H12" s="12">
        <v>0</v>
      </c>
      <c r="I12" s="11">
        <f>'[1]APT UNIT  FLOOR AREA '!K13+'[1]APT UNIT  FLOOR AREA '!W13+'[1]APT UNIT  FLOOR AREA '!AB13+'[1]APT UNIT  FLOOR AREA '!AD13</f>
        <v>25.563256361828945</v>
      </c>
      <c r="J12" s="11">
        <f t="shared" si="0"/>
        <v>96.353256361828954</v>
      </c>
      <c r="K12" s="11">
        <f>'[1]uds calculation'!K14</f>
        <v>43.848882121323989</v>
      </c>
      <c r="L12" s="13">
        <v>1</v>
      </c>
      <c r="M12" s="14">
        <v>0</v>
      </c>
    </row>
    <row r="13" spans="1:13" s="2" customFormat="1" ht="33" customHeight="1" x14ac:dyDescent="0.25">
      <c r="A13" s="8">
        <f>'[1]APT UNIT  FLOOR AREA '!A14</f>
        <v>10</v>
      </c>
      <c r="B13" s="8">
        <v>1</v>
      </c>
      <c r="C13" s="9" t="str">
        <f>'[1]APT UNIT  FLOOR AREA '!C14</f>
        <v>SECOND FLOOR</v>
      </c>
      <c r="D13" s="8">
        <f>'[1]APT UNIT  FLOOR AREA '!D14</f>
        <v>205</v>
      </c>
      <c r="E13" s="10" t="str">
        <f>'[1]APT UNIT  FLOOR AREA '!F14</f>
        <v>2BHK+2T</v>
      </c>
      <c r="F13" s="11">
        <f>'[1]APT UNIT  FLOOR AREA '!H14</f>
        <v>71.39</v>
      </c>
      <c r="G13" s="12">
        <v>3.51</v>
      </c>
      <c r="H13" s="12">
        <v>0</v>
      </c>
      <c r="I13" s="11">
        <f>'[1]APT UNIT  FLOOR AREA '!K14+'[1]APT UNIT  FLOOR AREA '!W14+'[1]APT UNIT  FLOOR AREA '!AB14+'[1]APT UNIT  FLOOR AREA '!AD14</f>
        <v>25.209124641833142</v>
      </c>
      <c r="J13" s="11">
        <f t="shared" si="0"/>
        <v>100.10912464183315</v>
      </c>
      <c r="K13" s="11">
        <f>'[1]uds calculation'!K15</f>
        <v>45.582540913006035</v>
      </c>
      <c r="L13" s="13">
        <v>1</v>
      </c>
      <c r="M13" s="14">
        <v>0</v>
      </c>
    </row>
    <row r="14" spans="1:13" s="2" customFormat="1" ht="33" customHeight="1" x14ac:dyDescent="0.25">
      <c r="A14" s="8">
        <f>'[1]APT UNIT  FLOOR AREA '!A15</f>
        <v>11</v>
      </c>
      <c r="B14" s="8">
        <v>1</v>
      </c>
      <c r="C14" s="9" t="str">
        <f>'[1]APT UNIT  FLOOR AREA '!C15</f>
        <v>THIRD FLOOR</v>
      </c>
      <c r="D14" s="8">
        <f>'[1]APT UNIT  FLOOR AREA '!D15</f>
        <v>301</v>
      </c>
      <c r="E14" s="10" t="str">
        <f>'[1]APT UNIT  FLOOR AREA '!F15</f>
        <v>3BHK+3T</v>
      </c>
      <c r="F14" s="11">
        <f>'[1]APT UNIT  FLOOR AREA '!H15</f>
        <v>87.67</v>
      </c>
      <c r="G14" s="12">
        <v>3.48</v>
      </c>
      <c r="H14" s="12">
        <v>0</v>
      </c>
      <c r="I14" s="11">
        <f>'[1]APT UNIT  FLOOR AREA '!K15+'[1]APT UNIT  FLOOR AREA '!W15+'[1]APT UNIT  FLOOR AREA '!AB15+'[1]APT UNIT  FLOOR AREA '!AD15</f>
        <v>28.750804370467776</v>
      </c>
      <c r="J14" s="11">
        <f t="shared" si="0"/>
        <v>119.90080437046777</v>
      </c>
      <c r="K14" s="11">
        <f>'[1]uds calculation'!K16</f>
        <v>54.589109757598138</v>
      </c>
      <c r="L14" s="13">
        <v>2</v>
      </c>
      <c r="M14" s="14">
        <v>0</v>
      </c>
    </row>
    <row r="15" spans="1:13" s="2" customFormat="1" ht="33" customHeight="1" x14ac:dyDescent="0.25">
      <c r="A15" s="8">
        <f>'[1]APT UNIT  FLOOR AREA '!A16</f>
        <v>12</v>
      </c>
      <c r="B15" s="8">
        <v>1</v>
      </c>
      <c r="C15" s="9" t="str">
        <f>'[1]APT UNIT  FLOOR AREA '!C16</f>
        <v>THIRD FLOOR</v>
      </c>
      <c r="D15" s="8">
        <f>'[1]APT UNIT  FLOOR AREA '!D16</f>
        <v>302</v>
      </c>
      <c r="E15" s="10" t="str">
        <f>'[1]APT UNIT  FLOOR AREA '!F16</f>
        <v>2BHK+2T</v>
      </c>
      <c r="F15" s="11">
        <f>'[1]APT UNIT  FLOOR AREA '!H16</f>
        <v>66.05</v>
      </c>
      <c r="G15" s="12">
        <v>3.53</v>
      </c>
      <c r="H15" s="12">
        <v>0</v>
      </c>
      <c r="I15" s="11">
        <f>'[1]APT UNIT  FLOOR AREA '!K16+'[1]APT UNIT  FLOOR AREA '!W16+'[1]APT UNIT  FLOOR AREA '!AB16+'[1]APT UNIT  FLOOR AREA '!AD16</f>
        <v>21.737918934693635</v>
      </c>
      <c r="J15" s="11">
        <f t="shared" si="0"/>
        <v>91.317918934693637</v>
      </c>
      <c r="K15" s="11">
        <f>'[1]uds calculation'!K17</f>
        <v>41.565526639596413</v>
      </c>
      <c r="L15" s="13">
        <v>1</v>
      </c>
      <c r="M15" s="14">
        <v>0</v>
      </c>
    </row>
    <row r="16" spans="1:13" s="2" customFormat="1" ht="33" customHeight="1" x14ac:dyDescent="0.25">
      <c r="A16" s="8">
        <f>'[1]APT UNIT  FLOOR AREA '!A17</f>
        <v>13</v>
      </c>
      <c r="B16" s="8">
        <v>1</v>
      </c>
      <c r="C16" s="9" t="str">
        <f>'[1]APT UNIT  FLOOR AREA '!C17</f>
        <v>THIRD FLOOR</v>
      </c>
      <c r="D16" s="8">
        <f>'[1]APT UNIT  FLOOR AREA '!D17</f>
        <v>303</v>
      </c>
      <c r="E16" s="10" t="str">
        <f>'[1]APT UNIT  FLOOR AREA '!F17</f>
        <v>2BHK+2T</v>
      </c>
      <c r="F16" s="11">
        <f>'[1]APT UNIT  FLOOR AREA '!H17</f>
        <v>70.849999999999994</v>
      </c>
      <c r="G16" s="12">
        <v>3.42</v>
      </c>
      <c r="H16" s="12">
        <v>0</v>
      </c>
      <c r="I16" s="11">
        <f>'[1]APT UNIT  FLOOR AREA '!K17+'[1]APT UNIT  FLOOR AREA '!W17+'[1]APT UNIT  FLOOR AREA '!AB17+'[1]APT UNIT  FLOOR AREA '!AD17</f>
        <v>21.294872795843183</v>
      </c>
      <c r="J16" s="11">
        <f t="shared" si="0"/>
        <v>95.564872795843172</v>
      </c>
      <c r="K16" s="11">
        <f>'[1]uds calculation'!K18</f>
        <v>43.510607235142125</v>
      </c>
      <c r="L16" s="13">
        <v>1</v>
      </c>
      <c r="M16" s="14">
        <v>0</v>
      </c>
    </row>
    <row r="17" spans="1:13" s="2" customFormat="1" ht="33" customHeight="1" x14ac:dyDescent="0.25">
      <c r="A17" s="8">
        <f>'[1]APT UNIT  FLOOR AREA '!A18</f>
        <v>14</v>
      </c>
      <c r="B17" s="8">
        <v>1</v>
      </c>
      <c r="C17" s="9" t="str">
        <f>'[1]APT UNIT  FLOOR AREA '!C18</f>
        <v>THIRD FLOOR</v>
      </c>
      <c r="D17" s="8">
        <f>'[1]APT UNIT  FLOOR AREA '!D18</f>
        <v>304</v>
      </c>
      <c r="E17" s="10" t="str">
        <f>'[1]APT UNIT  FLOOR AREA '!F18</f>
        <v>2BHK+2T</v>
      </c>
      <c r="F17" s="11">
        <f>'[1]APT UNIT  FLOOR AREA '!H18</f>
        <v>67.260000000000005</v>
      </c>
      <c r="G17" s="12">
        <v>3.53</v>
      </c>
      <c r="H17" s="12">
        <v>0</v>
      </c>
      <c r="I17" s="11">
        <f>'[1]APT UNIT  FLOOR AREA '!K18+'[1]APT UNIT  FLOOR AREA '!W18+'[1]APT UNIT  FLOOR AREA '!AB18+'[1]APT UNIT  FLOOR AREA '!AD18</f>
        <v>25.563256361828945</v>
      </c>
      <c r="J17" s="11">
        <f t="shared" si="0"/>
        <v>96.353256361828954</v>
      </c>
      <c r="K17" s="11">
        <f>'[1]uds calculation'!K19</f>
        <v>43.848882121323989</v>
      </c>
      <c r="L17" s="13">
        <v>1</v>
      </c>
      <c r="M17" s="14">
        <v>0</v>
      </c>
    </row>
    <row r="18" spans="1:13" s="2" customFormat="1" ht="33" customHeight="1" x14ac:dyDescent="0.25">
      <c r="A18" s="8">
        <f>'[1]APT UNIT  FLOOR AREA '!A19</f>
        <v>15</v>
      </c>
      <c r="B18" s="8">
        <v>1</v>
      </c>
      <c r="C18" s="9" t="str">
        <f>'[1]APT UNIT  FLOOR AREA '!C19</f>
        <v>THIRD FLOOR</v>
      </c>
      <c r="D18" s="8">
        <f>'[1]APT UNIT  FLOOR AREA '!D19</f>
        <v>305</v>
      </c>
      <c r="E18" s="10" t="str">
        <f>'[1]APT UNIT  FLOOR AREA '!F19</f>
        <v>2BHK+2T</v>
      </c>
      <c r="F18" s="11">
        <f>'[1]APT UNIT  FLOOR AREA '!H19</f>
        <v>71.39</v>
      </c>
      <c r="G18" s="12">
        <v>3.51</v>
      </c>
      <c r="H18" s="12">
        <v>0</v>
      </c>
      <c r="I18" s="11">
        <f>'[1]APT UNIT  FLOOR AREA '!K19+'[1]APT UNIT  FLOOR AREA '!W19+'[1]APT UNIT  FLOOR AREA '!AB19+'[1]APT UNIT  FLOOR AREA '!AD19</f>
        <v>25.209124641833142</v>
      </c>
      <c r="J18" s="11">
        <f t="shared" si="0"/>
        <v>100.10912464183315</v>
      </c>
      <c r="K18" s="11">
        <f>'[1]uds calculation'!K20</f>
        <v>45.582540913006035</v>
      </c>
      <c r="L18" s="13">
        <v>1</v>
      </c>
      <c r="M18" s="14">
        <v>0</v>
      </c>
    </row>
    <row r="19" spans="1:13" s="2" customFormat="1" ht="33" customHeight="1" x14ac:dyDescent="0.25">
      <c r="A19" s="27" t="s">
        <v>15</v>
      </c>
      <c r="B19" s="28"/>
      <c r="C19" s="28"/>
      <c r="D19" s="28"/>
      <c r="E19" s="29"/>
      <c r="F19" s="15">
        <f t="shared" ref="F19:K19" si="1">SUM(F4:F18)</f>
        <v>1089.6599999999999</v>
      </c>
      <c r="G19" s="15">
        <f t="shared" si="1"/>
        <v>52.41</v>
      </c>
      <c r="H19" s="15">
        <f t="shared" si="1"/>
        <v>0</v>
      </c>
      <c r="I19" s="15">
        <f t="shared" si="1"/>
        <v>367.66793131400004</v>
      </c>
      <c r="J19" s="15">
        <f>SUM(J4:J18)</f>
        <v>1509.737931314</v>
      </c>
      <c r="K19" s="15">
        <f t="shared" si="1"/>
        <v>687.29000000000008</v>
      </c>
      <c r="L19" s="15">
        <f>SUM(L4:L18)</f>
        <v>17</v>
      </c>
      <c r="M19" s="16">
        <v>0</v>
      </c>
    </row>
    <row r="20" spans="1:13" s="2" customFormat="1" ht="25.5" customHeight="1" x14ac:dyDescent="0.25">
      <c r="A20" s="18"/>
      <c r="B20" s="18"/>
      <c r="C20" s="19"/>
      <c r="D20" s="18"/>
      <c r="E20" s="20"/>
      <c r="F20" s="3"/>
      <c r="G20" s="21"/>
      <c r="H20" s="3"/>
      <c r="I20" s="3"/>
      <c r="J20" s="3"/>
      <c r="K20" s="22"/>
      <c r="L20" s="22"/>
    </row>
    <row r="21" spans="1:13" s="2" customFormat="1" ht="25.5" customHeight="1" x14ac:dyDescent="0.25">
      <c r="A21" s="18"/>
      <c r="B21" s="18"/>
      <c r="C21" s="19"/>
      <c r="D21" s="18"/>
      <c r="E21" s="20"/>
      <c r="F21" s="3"/>
      <c r="G21" s="21"/>
      <c r="H21" s="3"/>
      <c r="I21" s="3"/>
      <c r="J21" s="3"/>
      <c r="K21" s="22"/>
      <c r="L21" s="22"/>
    </row>
    <row r="22" spans="1:13" s="2" customFormat="1" ht="25.5" customHeight="1" x14ac:dyDescent="0.25">
      <c r="A22" s="26"/>
      <c r="B22" s="26"/>
      <c r="C22" s="26"/>
      <c r="D22" s="26"/>
      <c r="E22" s="26"/>
      <c r="F22" s="23"/>
      <c r="G22" s="23"/>
      <c r="H22" s="23"/>
      <c r="I22" s="23"/>
      <c r="J22" s="23"/>
      <c r="K22" s="23"/>
      <c r="L22" s="22"/>
      <c r="M22" s="22"/>
    </row>
    <row r="23" spans="1:13" s="2" customFormat="1" x14ac:dyDescent="0.25"/>
    <row r="24" spans="1:13" s="2" customFormat="1" x14ac:dyDescent="0.25">
      <c r="I24" s="3"/>
    </row>
    <row r="25" spans="1:13" s="2" customFormat="1" x14ac:dyDescent="0.25"/>
    <row r="26" spans="1:13" s="2" customFormat="1" x14ac:dyDescent="0.25">
      <c r="I26" s="3"/>
    </row>
    <row r="27" spans="1:13" s="2" customFormat="1" x14ac:dyDescent="0.25"/>
    <row r="28" spans="1:13" s="2" customFormat="1" x14ac:dyDescent="0.25"/>
    <row r="29" spans="1:13" s="2" customFormat="1" x14ac:dyDescent="0.25"/>
    <row r="30" spans="1:13" s="2" customFormat="1" x14ac:dyDescent="0.25"/>
    <row r="31" spans="1:13" s="2" customFormat="1" x14ac:dyDescent="0.25"/>
    <row r="32" spans="1:13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pans="7:12" s="2" customFormat="1" x14ac:dyDescent="0.25"/>
    <row r="114" spans="7:12" s="2" customFormat="1" x14ac:dyDescent="0.25"/>
    <row r="115" spans="7:12" s="2" customFormat="1" x14ac:dyDescent="0.25"/>
    <row r="116" spans="7:12" s="2" customFormat="1" x14ac:dyDescent="0.25"/>
    <row r="117" spans="7:12" s="2" customFormat="1" x14ac:dyDescent="0.25"/>
    <row r="118" spans="7:12" s="2" customFormat="1" x14ac:dyDescent="0.25"/>
    <row r="119" spans="7:12" s="2" customFormat="1" x14ac:dyDescent="0.25"/>
    <row r="120" spans="7:12" s="2" customFormat="1" x14ac:dyDescent="0.25"/>
    <row r="121" spans="7:12" s="2" customFormat="1" x14ac:dyDescent="0.25"/>
    <row r="122" spans="7:12" s="2" customFormat="1" x14ac:dyDescent="0.25"/>
    <row r="123" spans="7:12" s="2" customFormat="1" x14ac:dyDescent="0.25"/>
    <row r="124" spans="7:12" x14ac:dyDescent="0.25">
      <c r="G124" s="1"/>
      <c r="L124" s="1"/>
    </row>
    <row r="125" spans="7:12" x14ac:dyDescent="0.25">
      <c r="G125" s="1"/>
      <c r="L125" s="1"/>
    </row>
    <row r="126" spans="7:12" x14ac:dyDescent="0.25">
      <c r="G126" s="1"/>
      <c r="L126" s="1"/>
    </row>
    <row r="127" spans="7:12" x14ac:dyDescent="0.25">
      <c r="G127" s="1"/>
      <c r="L127" s="1"/>
    </row>
    <row r="128" spans="7:12" x14ac:dyDescent="0.25">
      <c r="G128" s="1"/>
      <c r="L128" s="1"/>
    </row>
    <row r="129" spans="7:12" x14ac:dyDescent="0.25">
      <c r="G129" s="1"/>
      <c r="L129" s="1"/>
    </row>
    <row r="130" spans="7:12" x14ac:dyDescent="0.25">
      <c r="G130" s="1"/>
      <c r="L130" s="1"/>
    </row>
    <row r="131" spans="7:12" x14ac:dyDescent="0.25">
      <c r="G131" s="1"/>
      <c r="L131" s="1"/>
    </row>
    <row r="132" spans="7:12" x14ac:dyDescent="0.25">
      <c r="G132" s="1"/>
      <c r="L132" s="1"/>
    </row>
    <row r="133" spans="7:12" x14ac:dyDescent="0.25">
      <c r="G133" s="1"/>
      <c r="L133" s="1"/>
    </row>
    <row r="134" spans="7:12" x14ac:dyDescent="0.25">
      <c r="G134" s="1"/>
      <c r="L134" s="1"/>
    </row>
    <row r="135" spans="7:12" x14ac:dyDescent="0.25">
      <c r="G135" s="1"/>
      <c r="L135" s="1"/>
    </row>
    <row r="136" spans="7:12" x14ac:dyDescent="0.25">
      <c r="G136" s="1"/>
      <c r="L136" s="1"/>
    </row>
    <row r="137" spans="7:12" x14ac:dyDescent="0.25">
      <c r="G137" s="1"/>
      <c r="L137" s="1"/>
    </row>
    <row r="138" spans="7:12" x14ac:dyDescent="0.25">
      <c r="G138" s="1"/>
      <c r="L138" s="1"/>
    </row>
    <row r="139" spans="7:12" x14ac:dyDescent="0.25">
      <c r="G139" s="1"/>
      <c r="L139" s="1"/>
    </row>
    <row r="140" spans="7:12" x14ac:dyDescent="0.25">
      <c r="G140" s="1"/>
      <c r="L140" s="1"/>
    </row>
    <row r="141" spans="7:12" x14ac:dyDescent="0.25">
      <c r="G141" s="1"/>
      <c r="L141" s="1"/>
    </row>
    <row r="142" spans="7:12" x14ac:dyDescent="0.25">
      <c r="G142" s="1"/>
      <c r="L142" s="1"/>
    </row>
    <row r="143" spans="7:12" x14ac:dyDescent="0.25">
      <c r="G143" s="1"/>
      <c r="L143" s="1"/>
    </row>
    <row r="144" spans="7:12" x14ac:dyDescent="0.25">
      <c r="G144" s="1"/>
      <c r="L144" s="1"/>
    </row>
    <row r="145" spans="7:12" x14ac:dyDescent="0.25">
      <c r="G145" s="1"/>
      <c r="L145" s="1"/>
    </row>
    <row r="146" spans="7:12" x14ac:dyDescent="0.25">
      <c r="G146" s="1"/>
      <c r="L146" s="1"/>
    </row>
    <row r="147" spans="7:12" x14ac:dyDescent="0.25">
      <c r="G147" s="1"/>
      <c r="L147" s="1"/>
    </row>
    <row r="148" spans="7:12" x14ac:dyDescent="0.25">
      <c r="G148" s="1"/>
      <c r="L148" s="1"/>
    </row>
    <row r="149" spans="7:12" x14ac:dyDescent="0.25">
      <c r="G149" s="1"/>
      <c r="L149" s="1"/>
    </row>
    <row r="150" spans="7:12" x14ac:dyDescent="0.25">
      <c r="G150" s="1"/>
      <c r="L150" s="1"/>
    </row>
    <row r="151" spans="7:12" x14ac:dyDescent="0.25">
      <c r="G151" s="1"/>
      <c r="L151" s="1"/>
    </row>
    <row r="152" spans="7:12" x14ac:dyDescent="0.25">
      <c r="G152" s="1"/>
      <c r="L152" s="1"/>
    </row>
    <row r="153" spans="7:12" x14ac:dyDescent="0.25">
      <c r="G153" s="1"/>
      <c r="L153" s="1"/>
    </row>
    <row r="154" spans="7:12" x14ac:dyDescent="0.25">
      <c r="G154" s="1"/>
      <c r="L154" s="1"/>
    </row>
    <row r="155" spans="7:12" x14ac:dyDescent="0.25">
      <c r="G155" s="1"/>
      <c r="L155" s="1"/>
    </row>
    <row r="156" spans="7:12" x14ac:dyDescent="0.25">
      <c r="G156" s="1"/>
      <c r="L156" s="1"/>
    </row>
    <row r="157" spans="7:12" x14ac:dyDescent="0.25">
      <c r="G157" s="1"/>
      <c r="L157" s="1"/>
    </row>
    <row r="158" spans="7:12" x14ac:dyDescent="0.25">
      <c r="G158" s="1"/>
      <c r="L158" s="1"/>
    </row>
    <row r="159" spans="7:12" x14ac:dyDescent="0.25">
      <c r="G159" s="1"/>
      <c r="L159" s="1"/>
    </row>
    <row r="160" spans="7:12" x14ac:dyDescent="0.25">
      <c r="G160" s="1"/>
      <c r="L160" s="1"/>
    </row>
    <row r="161" spans="7:12" x14ac:dyDescent="0.25">
      <c r="G161" s="1"/>
      <c r="L161" s="1"/>
    </row>
    <row r="162" spans="7:12" x14ac:dyDescent="0.25">
      <c r="G162" s="1"/>
      <c r="L162" s="1"/>
    </row>
    <row r="163" spans="7:12" x14ac:dyDescent="0.25">
      <c r="G163" s="1"/>
      <c r="L163" s="1"/>
    </row>
    <row r="164" spans="7:12" x14ac:dyDescent="0.25">
      <c r="G164" s="1"/>
      <c r="L164" s="1"/>
    </row>
    <row r="165" spans="7:12" x14ac:dyDescent="0.25">
      <c r="G165" s="1"/>
      <c r="L165" s="1"/>
    </row>
    <row r="166" spans="7:12" x14ac:dyDescent="0.25">
      <c r="G166" s="1"/>
      <c r="L166" s="1"/>
    </row>
    <row r="167" spans="7:12" x14ac:dyDescent="0.25">
      <c r="G167" s="1"/>
      <c r="L167" s="1"/>
    </row>
    <row r="168" spans="7:12" x14ac:dyDescent="0.25">
      <c r="G168" s="1"/>
      <c r="L168" s="1"/>
    </row>
    <row r="169" spans="7:12" x14ac:dyDescent="0.25">
      <c r="G169" s="1"/>
      <c r="L169" s="1"/>
    </row>
    <row r="170" spans="7:12" x14ac:dyDescent="0.25">
      <c r="G170" s="1"/>
      <c r="L170" s="1"/>
    </row>
    <row r="171" spans="7:12" x14ac:dyDescent="0.25">
      <c r="G171" s="1"/>
      <c r="L171" s="1"/>
    </row>
    <row r="172" spans="7:12" x14ac:dyDescent="0.25">
      <c r="G172" s="1"/>
      <c r="L172" s="1"/>
    </row>
    <row r="173" spans="7:12" x14ac:dyDescent="0.25">
      <c r="G173" s="1"/>
      <c r="L173" s="1"/>
    </row>
    <row r="174" spans="7:12" x14ac:dyDescent="0.25">
      <c r="G174" s="1"/>
      <c r="L174" s="1"/>
    </row>
    <row r="175" spans="7:12" x14ac:dyDescent="0.25">
      <c r="G175" s="1"/>
      <c r="L175" s="1"/>
    </row>
    <row r="176" spans="7:12" x14ac:dyDescent="0.25">
      <c r="G176" s="1"/>
      <c r="L176" s="1"/>
    </row>
    <row r="177" spans="7:12" x14ac:dyDescent="0.25">
      <c r="G177" s="1"/>
      <c r="L177" s="1"/>
    </row>
    <row r="178" spans="7:12" x14ac:dyDescent="0.25">
      <c r="G178" s="1"/>
      <c r="L178" s="1"/>
    </row>
    <row r="179" spans="7:12" x14ac:dyDescent="0.25">
      <c r="G179" s="1"/>
      <c r="L179" s="1"/>
    </row>
    <row r="180" spans="7:12" x14ac:dyDescent="0.25">
      <c r="G180" s="1"/>
      <c r="L180" s="1"/>
    </row>
    <row r="181" spans="7:12" x14ac:dyDescent="0.25">
      <c r="G181" s="1"/>
      <c r="L181" s="1"/>
    </row>
    <row r="182" spans="7:12" x14ac:dyDescent="0.25">
      <c r="G182" s="1"/>
      <c r="L182" s="1"/>
    </row>
    <row r="183" spans="7:12" x14ac:dyDescent="0.25">
      <c r="G183" s="1"/>
      <c r="L183" s="1"/>
    </row>
    <row r="184" spans="7:12" x14ac:dyDescent="0.25">
      <c r="G184" s="1"/>
      <c r="L184" s="1"/>
    </row>
    <row r="185" spans="7:12" x14ac:dyDescent="0.25">
      <c r="G185" s="1"/>
      <c r="L185" s="1"/>
    </row>
    <row r="186" spans="7:12" x14ac:dyDescent="0.25">
      <c r="G186" s="1"/>
      <c r="L186" s="1"/>
    </row>
    <row r="187" spans="7:12" x14ac:dyDescent="0.25">
      <c r="G187" s="1"/>
      <c r="L187" s="1"/>
    </row>
    <row r="188" spans="7:12" x14ac:dyDescent="0.25">
      <c r="G188" s="1"/>
      <c r="L188" s="1"/>
    </row>
    <row r="189" spans="7:12" x14ac:dyDescent="0.25">
      <c r="G189" s="1"/>
      <c r="L189" s="1"/>
    </row>
    <row r="190" spans="7:12" x14ac:dyDescent="0.25">
      <c r="G190" s="1"/>
      <c r="L190" s="1"/>
    </row>
    <row r="191" spans="7:12" x14ac:dyDescent="0.25">
      <c r="G191" s="1"/>
      <c r="L191" s="1"/>
    </row>
    <row r="192" spans="7:12" x14ac:dyDescent="0.25">
      <c r="G192" s="1"/>
      <c r="L192" s="1"/>
    </row>
    <row r="193" spans="7:12" x14ac:dyDescent="0.25">
      <c r="G193" s="1"/>
      <c r="L193" s="1"/>
    </row>
    <row r="194" spans="7:12" x14ac:dyDescent="0.25">
      <c r="G194" s="1"/>
      <c r="L194" s="1"/>
    </row>
    <row r="195" spans="7:12" x14ac:dyDescent="0.25">
      <c r="G195" s="1"/>
      <c r="L195" s="1"/>
    </row>
    <row r="196" spans="7:12" x14ac:dyDescent="0.25">
      <c r="G196" s="1"/>
      <c r="L196" s="1"/>
    </row>
    <row r="197" spans="7:12" x14ac:dyDescent="0.25">
      <c r="G197" s="1"/>
      <c r="L197" s="1"/>
    </row>
    <row r="198" spans="7:12" x14ac:dyDescent="0.25">
      <c r="G198" s="1"/>
      <c r="L198" s="1"/>
    </row>
    <row r="199" spans="7:12" x14ac:dyDescent="0.25">
      <c r="G199" s="1"/>
      <c r="L199" s="1"/>
    </row>
    <row r="200" spans="7:12" x14ac:dyDescent="0.25">
      <c r="G200" s="1"/>
      <c r="L200" s="1"/>
    </row>
    <row r="201" spans="7:12" x14ac:dyDescent="0.25">
      <c r="G201" s="1"/>
      <c r="L201" s="1"/>
    </row>
    <row r="202" spans="7:12" x14ac:dyDescent="0.25">
      <c r="G202" s="1"/>
      <c r="L202" s="1"/>
    </row>
    <row r="203" spans="7:12" x14ac:dyDescent="0.25">
      <c r="G203" s="1"/>
      <c r="L203" s="1"/>
    </row>
    <row r="204" spans="7:12" x14ac:dyDescent="0.25">
      <c r="G204" s="1"/>
      <c r="L204" s="1"/>
    </row>
    <row r="205" spans="7:12" x14ac:dyDescent="0.25">
      <c r="G205" s="1"/>
      <c r="L205" s="1"/>
    </row>
    <row r="206" spans="7:12" x14ac:dyDescent="0.25">
      <c r="G206" s="1"/>
      <c r="L206" s="1"/>
    </row>
    <row r="207" spans="7:12" x14ac:dyDescent="0.25">
      <c r="G207" s="1"/>
      <c r="L207" s="1"/>
    </row>
    <row r="208" spans="7:12" x14ac:dyDescent="0.25">
      <c r="G208" s="1"/>
      <c r="L208" s="1"/>
    </row>
    <row r="209" spans="7:12" x14ac:dyDescent="0.25">
      <c r="G209" s="1"/>
      <c r="L209" s="1"/>
    </row>
    <row r="210" spans="7:12" x14ac:dyDescent="0.25">
      <c r="G210" s="1"/>
      <c r="L210" s="1"/>
    </row>
    <row r="211" spans="7:12" x14ac:dyDescent="0.25">
      <c r="G211" s="1"/>
      <c r="L211" s="1"/>
    </row>
    <row r="212" spans="7:12" x14ac:dyDescent="0.25">
      <c r="G212" s="1"/>
      <c r="L212" s="1"/>
    </row>
    <row r="213" spans="7:12" x14ac:dyDescent="0.25">
      <c r="G213" s="1"/>
      <c r="L213" s="1"/>
    </row>
    <row r="214" spans="7:12" x14ac:dyDescent="0.25">
      <c r="G214" s="1"/>
      <c r="L214" s="1"/>
    </row>
    <row r="215" spans="7:12" x14ac:dyDescent="0.25">
      <c r="G215" s="1"/>
      <c r="L215" s="1"/>
    </row>
    <row r="216" spans="7:12" x14ac:dyDescent="0.25">
      <c r="G216" s="1"/>
      <c r="L216" s="1"/>
    </row>
    <row r="217" spans="7:12" x14ac:dyDescent="0.25">
      <c r="G217" s="1"/>
      <c r="L217" s="1"/>
    </row>
    <row r="218" spans="7:12" x14ac:dyDescent="0.25">
      <c r="G218" s="1"/>
      <c r="L218" s="1"/>
    </row>
    <row r="219" spans="7:12" x14ac:dyDescent="0.25">
      <c r="G219" s="1"/>
      <c r="L219" s="1"/>
    </row>
    <row r="220" spans="7:12" x14ac:dyDescent="0.25">
      <c r="G220" s="1"/>
      <c r="L220" s="1"/>
    </row>
    <row r="221" spans="7:12" x14ac:dyDescent="0.25">
      <c r="G221" s="1"/>
      <c r="L221" s="1"/>
    </row>
    <row r="222" spans="7:12" x14ac:dyDescent="0.25">
      <c r="G222" s="1"/>
      <c r="L222" s="1"/>
    </row>
    <row r="223" spans="7:12" x14ac:dyDescent="0.25">
      <c r="G223" s="1"/>
      <c r="L223" s="1"/>
    </row>
    <row r="224" spans="7:12" x14ac:dyDescent="0.25">
      <c r="G224" s="1"/>
      <c r="L224" s="1"/>
    </row>
    <row r="225" spans="7:12" x14ac:dyDescent="0.25">
      <c r="G225" s="1"/>
      <c r="L225" s="1"/>
    </row>
    <row r="226" spans="7:12" x14ac:dyDescent="0.25">
      <c r="G226" s="1"/>
      <c r="L226" s="1"/>
    </row>
    <row r="227" spans="7:12" x14ac:dyDescent="0.25">
      <c r="G227" s="1"/>
      <c r="L227" s="1"/>
    </row>
    <row r="228" spans="7:12" x14ac:dyDescent="0.25">
      <c r="G228" s="1"/>
      <c r="L228" s="1"/>
    </row>
    <row r="229" spans="7:12" x14ac:dyDescent="0.25">
      <c r="G229" s="1"/>
      <c r="L229" s="1"/>
    </row>
    <row r="230" spans="7:12" x14ac:dyDescent="0.25">
      <c r="G230" s="1"/>
      <c r="L230" s="1"/>
    </row>
    <row r="231" spans="7:12" x14ac:dyDescent="0.25">
      <c r="G231" s="1"/>
      <c r="L231" s="1"/>
    </row>
    <row r="232" spans="7:12" x14ac:dyDescent="0.25">
      <c r="G232" s="1"/>
      <c r="L232" s="1"/>
    </row>
    <row r="233" spans="7:12" x14ac:dyDescent="0.25">
      <c r="G233" s="1"/>
      <c r="L233" s="1"/>
    </row>
    <row r="234" spans="7:12" x14ac:dyDescent="0.25">
      <c r="G234" s="1"/>
      <c r="L234" s="1"/>
    </row>
    <row r="235" spans="7:12" x14ac:dyDescent="0.25">
      <c r="G235" s="1"/>
      <c r="L235" s="1"/>
    </row>
    <row r="236" spans="7:12" x14ac:dyDescent="0.25">
      <c r="G236" s="1"/>
      <c r="L236" s="1"/>
    </row>
    <row r="237" spans="7:12" x14ac:dyDescent="0.25">
      <c r="G237" s="1"/>
      <c r="L237" s="1"/>
    </row>
    <row r="238" spans="7:12" x14ac:dyDescent="0.25">
      <c r="G238" s="1"/>
      <c r="L238" s="1"/>
    </row>
    <row r="239" spans="7:12" x14ac:dyDescent="0.25">
      <c r="G239" s="1"/>
      <c r="L239" s="1"/>
    </row>
    <row r="240" spans="7:12" x14ac:dyDescent="0.25">
      <c r="G240" s="1"/>
      <c r="L240" s="1"/>
    </row>
    <row r="241" spans="7:12" x14ac:dyDescent="0.25">
      <c r="G241" s="1"/>
      <c r="L241" s="1"/>
    </row>
    <row r="242" spans="7:12" x14ac:dyDescent="0.25">
      <c r="G242" s="1"/>
      <c r="L242" s="1"/>
    </row>
    <row r="243" spans="7:12" x14ac:dyDescent="0.25">
      <c r="G243" s="1"/>
      <c r="L243" s="1"/>
    </row>
    <row r="244" spans="7:12" x14ac:dyDescent="0.25">
      <c r="G244" s="1"/>
      <c r="L244" s="1"/>
    </row>
    <row r="245" spans="7:12" x14ac:dyDescent="0.25">
      <c r="G245" s="1"/>
      <c r="L245" s="1"/>
    </row>
    <row r="246" spans="7:12" x14ac:dyDescent="0.25">
      <c r="G246" s="1"/>
      <c r="L246" s="1"/>
    </row>
    <row r="247" spans="7:12" x14ac:dyDescent="0.25">
      <c r="G247" s="1"/>
      <c r="L247" s="1"/>
    </row>
    <row r="248" spans="7:12" x14ac:dyDescent="0.25">
      <c r="G248" s="1"/>
      <c r="L248" s="1"/>
    </row>
    <row r="249" spans="7:12" x14ac:dyDescent="0.25">
      <c r="G249" s="1"/>
      <c r="L249" s="1"/>
    </row>
    <row r="250" spans="7:12" x14ac:dyDescent="0.25">
      <c r="G250" s="1"/>
      <c r="L250" s="1"/>
    </row>
    <row r="251" spans="7:12" x14ac:dyDescent="0.25">
      <c r="G251" s="1"/>
      <c r="L251" s="1"/>
    </row>
    <row r="252" spans="7:12" x14ac:dyDescent="0.25">
      <c r="G252" s="1"/>
      <c r="L252" s="1"/>
    </row>
    <row r="253" spans="7:12" x14ac:dyDescent="0.25">
      <c r="G253" s="1"/>
      <c r="L253" s="1"/>
    </row>
    <row r="254" spans="7:12" x14ac:dyDescent="0.25">
      <c r="G254" s="1"/>
      <c r="L254" s="1"/>
    </row>
    <row r="255" spans="7:12" x14ac:dyDescent="0.25">
      <c r="G255" s="1"/>
      <c r="L255" s="1"/>
    </row>
    <row r="256" spans="7:12" x14ac:dyDescent="0.25">
      <c r="G256" s="1"/>
      <c r="L256" s="1"/>
    </row>
    <row r="257" spans="7:12" x14ac:dyDescent="0.25">
      <c r="G257" s="1"/>
      <c r="L257" s="1"/>
    </row>
    <row r="258" spans="7:12" x14ac:dyDescent="0.25">
      <c r="G258" s="1"/>
      <c r="L258" s="1"/>
    </row>
    <row r="259" spans="7:12" x14ac:dyDescent="0.25">
      <c r="G259" s="1"/>
      <c r="L259" s="1"/>
    </row>
    <row r="260" spans="7:12" x14ac:dyDescent="0.25">
      <c r="G260" s="1"/>
      <c r="L260" s="1"/>
    </row>
    <row r="261" spans="7:12" x14ac:dyDescent="0.25">
      <c r="G261" s="1"/>
      <c r="L261" s="1"/>
    </row>
    <row r="262" spans="7:12" x14ac:dyDescent="0.25">
      <c r="G262" s="1"/>
      <c r="L262" s="1"/>
    </row>
    <row r="263" spans="7:12" x14ac:dyDescent="0.25">
      <c r="G263" s="1"/>
      <c r="L263" s="1"/>
    </row>
    <row r="264" spans="7:12" x14ac:dyDescent="0.25">
      <c r="G264" s="1"/>
      <c r="L264" s="1"/>
    </row>
    <row r="265" spans="7:12" x14ac:dyDescent="0.25">
      <c r="G265" s="1"/>
      <c r="L265" s="1"/>
    </row>
    <row r="266" spans="7:12" x14ac:dyDescent="0.25">
      <c r="G266" s="1"/>
      <c r="L266" s="1"/>
    </row>
    <row r="267" spans="7:12" x14ac:dyDescent="0.25">
      <c r="G267" s="1"/>
      <c r="L267" s="1"/>
    </row>
    <row r="268" spans="7:12" x14ac:dyDescent="0.25">
      <c r="G268" s="1"/>
      <c r="L268" s="1"/>
    </row>
    <row r="269" spans="7:12" x14ac:dyDescent="0.25">
      <c r="G269" s="1"/>
      <c r="L269" s="1"/>
    </row>
    <row r="270" spans="7:12" x14ac:dyDescent="0.25">
      <c r="G270" s="1"/>
      <c r="L270" s="1"/>
    </row>
    <row r="271" spans="7:12" x14ac:dyDescent="0.25">
      <c r="G271" s="1"/>
      <c r="L271" s="1"/>
    </row>
    <row r="275" spans="7:11" x14ac:dyDescent="0.25">
      <c r="G275" s="1"/>
    </row>
    <row r="282" spans="7:11" x14ac:dyDescent="0.25">
      <c r="G282" s="1"/>
      <c r="K282" s="5"/>
    </row>
  </sheetData>
  <mergeCells count="15">
    <mergeCell ref="A22:E22"/>
    <mergeCell ref="A19:E19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" right="0.7" top="0.75" bottom="0.75" header="0.3" footer="0.3"/>
  <pageSetup scale="1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2024-04-11T04:26:02Z</dcterms:modified>
</cp:coreProperties>
</file>