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page 1" sheetId="2" r:id="rId1"/>
  </sheets>
  <definedNames>
    <definedName name="_xlnm.Print_Area" localSheetId="0">'page 1'!$A$1:$M$27</definedName>
    <definedName name="_xlnm.Print_Titles" localSheetId="0">'page 1'!$3:$4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/>
  <c r="G25"/>
  <c r="H25"/>
  <c r="I25"/>
  <c r="J6"/>
  <c r="O27" l="1"/>
  <c r="J7"/>
  <c r="J8"/>
  <c r="M25" l="1"/>
  <c r="L25"/>
  <c r="L26" s="1"/>
  <c r="J13" l="1"/>
  <c r="J11"/>
  <c r="J9"/>
  <c r="J12"/>
  <c r="J10"/>
  <c r="J5"/>
  <c r="J25" s="1"/>
  <c r="J14"/>
</calcChain>
</file>

<file path=xl/sharedStrings.xml><?xml version="1.0" encoding="utf-8"?>
<sst xmlns="http://schemas.openxmlformats.org/spreadsheetml/2006/main" count="49" uniqueCount="24">
  <si>
    <t>Open</t>
  </si>
  <si>
    <t>3 BHK</t>
  </si>
  <si>
    <t>SI.No.</t>
  </si>
  <si>
    <t>Block</t>
  </si>
  <si>
    <t>Floor</t>
  </si>
  <si>
    <t>Flat No.</t>
  </si>
  <si>
    <t>Type</t>
  </si>
  <si>
    <t>RERA Carpet Area (sec 2(k)) (sq.m)</t>
  </si>
  <si>
    <t>Exclusive Balcony
(sq.m)</t>
  </si>
  <si>
    <t>Exclusive Verandah/Utility/ Service/Open Terrace (sq.m)</t>
  </si>
  <si>
    <t>Proportionate Common Area (sq.m)</t>
  </si>
  <si>
    <t>Total Area
(sq.m)</t>
  </si>
  <si>
    <t>UDS land Area (sq.m)</t>
  </si>
  <si>
    <t>Car Parking
(Nos.)</t>
  </si>
  <si>
    <t>Covered</t>
  </si>
  <si>
    <t xml:space="preserve">Carpet Area Statement   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</si>
  <si>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</si>
  <si>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Office-1</t>
  </si>
  <si>
    <t>Office-2</t>
  </si>
  <si>
    <t>G</t>
  </si>
  <si>
    <t>Shop 1</t>
  </si>
  <si>
    <t>Shop 2</t>
  </si>
  <si>
    <t>10% Visitors car parking</t>
  </si>
  <si>
    <t>Proposed Construction of Commercial Building (Stilt+4 Floors) In Plot No, 3641 to 3643 at T.S.No.263, 264 &amp; 268 of Block No.3, Mullam Village, Aminjikarai Taluk, Chennai, Tamil Nadu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</si>
</sst>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"/>
    <numFmt numFmtId="166" formatCode="0.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7030A0"/>
      <name val="Arial"/>
      <family val="2"/>
    </font>
    <font>
      <b/>
      <sz val="1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2" xfId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top"/>
    </xf>
    <xf numFmtId="0" fontId="2" fillId="0" borderId="0" xfId="1" applyFont="1"/>
    <xf numFmtId="2" fontId="2" fillId="0" borderId="0" xfId="1" applyNumberFormat="1" applyFont="1"/>
    <xf numFmtId="165" fontId="2" fillId="0" borderId="0" xfId="1" applyNumberFormat="1" applyFont="1"/>
    <xf numFmtId="0" fontId="2" fillId="2" borderId="0" xfId="1" applyFont="1" applyFill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164" fontId="4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166" fontId="3" fillId="0" borderId="8" xfId="1" applyNumberFormat="1" applyFont="1" applyBorder="1" applyAlignment="1">
      <alignment horizontal="center" vertical="center"/>
    </xf>
    <xf numFmtId="166" fontId="3" fillId="0" borderId="9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view="pageBreakPreview" zoomScale="70" zoomScaleSheetLayoutView="70" workbookViewId="0">
      <selection activeCell="M15" sqref="M15"/>
    </sheetView>
  </sheetViews>
  <sheetFormatPr defaultRowHeight="15"/>
  <cols>
    <col min="1" max="1" width="9.7109375" style="5" customWidth="1"/>
    <col min="2" max="2" width="10.7109375" style="5" customWidth="1"/>
    <col min="3" max="4" width="10.28515625" style="5" customWidth="1"/>
    <col min="5" max="5" width="19" style="5" hidden="1" customWidth="1"/>
    <col min="6" max="6" width="19.5703125" style="5" customWidth="1"/>
    <col min="7" max="7" width="13.140625" style="5" customWidth="1"/>
    <col min="8" max="8" width="22.7109375" style="5" customWidth="1"/>
    <col min="9" max="9" width="17.28515625" style="5" customWidth="1"/>
    <col min="10" max="10" width="13.140625" style="6" customWidth="1"/>
    <col min="11" max="11" width="13.140625" style="5" customWidth="1"/>
    <col min="12" max="12" width="16.42578125" style="5" customWidth="1"/>
    <col min="13" max="13" width="15.7109375" style="5" customWidth="1"/>
    <col min="14" max="14" width="9.140625" style="5"/>
    <col min="15" max="15" width="9.5703125" style="5" bestFit="1" customWidth="1"/>
    <col min="16" max="16" width="9.140625" style="5"/>
    <col min="17" max="17" width="12.5703125" style="5" customWidth="1"/>
    <col min="18" max="16384" width="9.140625" style="5"/>
  </cols>
  <sheetData>
    <row r="1" spans="1:19" ht="54" customHeight="1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9" ht="29.85" customHeight="1">
      <c r="A2" s="28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30"/>
      <c r="L2" s="16"/>
      <c r="M2" s="16"/>
    </row>
    <row r="3" spans="1:19" ht="39" customHeight="1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31" t="s">
        <v>11</v>
      </c>
      <c r="K3" s="25" t="s">
        <v>12</v>
      </c>
      <c r="L3" s="25" t="s">
        <v>13</v>
      </c>
      <c r="M3" s="25"/>
    </row>
    <row r="4" spans="1:19" ht="21.75" customHeight="1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32" t="s">
        <v>11</v>
      </c>
      <c r="K4" s="26" t="s">
        <v>12</v>
      </c>
      <c r="L4" s="18" t="s">
        <v>14</v>
      </c>
      <c r="M4" s="18" t="s">
        <v>0</v>
      </c>
    </row>
    <row r="5" spans="1:19" s="8" customFormat="1" ht="24.95" customHeight="1">
      <c r="A5" s="19">
        <v>1</v>
      </c>
      <c r="B5" s="20">
        <v>1</v>
      </c>
      <c r="C5" s="19" t="s">
        <v>19</v>
      </c>
      <c r="D5" s="21" t="s">
        <v>20</v>
      </c>
      <c r="E5" s="22"/>
      <c r="F5" s="20">
        <v>52.26</v>
      </c>
      <c r="G5" s="20"/>
      <c r="H5" s="20"/>
      <c r="I5" s="20">
        <v>58.5</v>
      </c>
      <c r="J5" s="23">
        <f>+I5+F5</f>
        <v>110.75999999999999</v>
      </c>
      <c r="K5" s="23">
        <v>55.71</v>
      </c>
      <c r="L5" s="20">
        <v>1</v>
      </c>
      <c r="M5" s="20">
        <v>0</v>
      </c>
    </row>
    <row r="6" spans="1:19" s="8" customFormat="1" ht="24.95" customHeight="1">
      <c r="A6" s="19">
        <v>2</v>
      </c>
      <c r="B6" s="20">
        <v>1</v>
      </c>
      <c r="C6" s="19" t="s">
        <v>19</v>
      </c>
      <c r="D6" s="21" t="s">
        <v>21</v>
      </c>
      <c r="E6" s="22"/>
      <c r="F6" s="20">
        <v>67.19</v>
      </c>
      <c r="G6" s="20"/>
      <c r="H6" s="20"/>
      <c r="I6" s="20">
        <v>82.18</v>
      </c>
      <c r="J6" s="23">
        <f>+I6+F6</f>
        <v>149.37</v>
      </c>
      <c r="K6" s="20">
        <v>75.13</v>
      </c>
      <c r="L6" s="20">
        <v>1</v>
      </c>
      <c r="M6" s="20">
        <v>0</v>
      </c>
    </row>
    <row r="7" spans="1:19" ht="24.95" customHeight="1">
      <c r="A7" s="17">
        <v>3</v>
      </c>
      <c r="B7" s="20">
        <v>1</v>
      </c>
      <c r="C7" s="1">
        <v>1</v>
      </c>
      <c r="D7" s="1" t="s">
        <v>17</v>
      </c>
      <c r="E7" s="1" t="s">
        <v>1</v>
      </c>
      <c r="F7" s="1">
        <v>309.64999999999998</v>
      </c>
      <c r="G7" s="1">
        <v>0</v>
      </c>
      <c r="H7" s="1">
        <v>0</v>
      </c>
      <c r="I7" s="2">
        <v>63.48</v>
      </c>
      <c r="J7" s="2">
        <f t="shared" ref="J7:J14" si="0">+F7+G7+H7+I7</f>
        <v>373.13</v>
      </c>
      <c r="K7" s="13">
        <v>187.69</v>
      </c>
      <c r="L7" s="14">
        <v>2</v>
      </c>
      <c r="M7" s="14">
        <v>1</v>
      </c>
    </row>
    <row r="8" spans="1:19" ht="24.95" customHeight="1">
      <c r="A8" s="17">
        <v>4</v>
      </c>
      <c r="B8" s="20">
        <v>1</v>
      </c>
      <c r="C8" s="1">
        <v>1</v>
      </c>
      <c r="D8" s="1" t="s">
        <v>18</v>
      </c>
      <c r="E8" s="1" t="s">
        <v>1</v>
      </c>
      <c r="F8" s="1">
        <v>320.63</v>
      </c>
      <c r="G8" s="1">
        <v>0</v>
      </c>
      <c r="H8" s="1">
        <v>0</v>
      </c>
      <c r="I8" s="2">
        <v>63.39</v>
      </c>
      <c r="J8" s="2">
        <f t="shared" si="0"/>
        <v>384.02</v>
      </c>
      <c r="K8" s="13">
        <v>193.17</v>
      </c>
      <c r="L8" s="14">
        <v>2</v>
      </c>
      <c r="M8" s="14">
        <v>1</v>
      </c>
      <c r="S8" s="6"/>
    </row>
    <row r="9" spans="1:19" ht="24.95" customHeight="1">
      <c r="A9" s="17">
        <v>5</v>
      </c>
      <c r="B9" s="20">
        <v>1</v>
      </c>
      <c r="C9" s="1">
        <v>2</v>
      </c>
      <c r="D9" s="1" t="s">
        <v>17</v>
      </c>
      <c r="E9" s="1" t="s">
        <v>1</v>
      </c>
      <c r="F9" s="1">
        <v>309.64999999999998</v>
      </c>
      <c r="G9" s="1">
        <v>0</v>
      </c>
      <c r="H9" s="1">
        <v>0</v>
      </c>
      <c r="I9" s="2">
        <v>63.48</v>
      </c>
      <c r="J9" s="2">
        <f t="shared" si="0"/>
        <v>373.13</v>
      </c>
      <c r="K9" s="13">
        <v>187.69</v>
      </c>
      <c r="L9" s="14">
        <v>2</v>
      </c>
      <c r="M9" s="14">
        <v>1</v>
      </c>
      <c r="O9" s="7"/>
    </row>
    <row r="10" spans="1:19" ht="24.95" customHeight="1">
      <c r="A10" s="17">
        <v>6</v>
      </c>
      <c r="B10" s="20">
        <v>1</v>
      </c>
      <c r="C10" s="1">
        <v>2</v>
      </c>
      <c r="D10" s="1" t="s">
        <v>18</v>
      </c>
      <c r="E10" s="1" t="s">
        <v>1</v>
      </c>
      <c r="F10" s="1">
        <v>320.63</v>
      </c>
      <c r="G10" s="1">
        <v>0</v>
      </c>
      <c r="H10" s="1">
        <v>0</v>
      </c>
      <c r="I10" s="2">
        <v>63.39</v>
      </c>
      <c r="J10" s="2">
        <f t="shared" si="0"/>
        <v>384.02</v>
      </c>
      <c r="K10" s="13">
        <v>193.17</v>
      </c>
      <c r="L10" s="14">
        <v>2</v>
      </c>
      <c r="M10" s="14">
        <v>1</v>
      </c>
      <c r="O10" s="7"/>
    </row>
    <row r="11" spans="1:19" ht="24.95" customHeight="1">
      <c r="A11" s="17">
        <v>7</v>
      </c>
      <c r="B11" s="20">
        <v>1</v>
      </c>
      <c r="C11" s="1">
        <v>3</v>
      </c>
      <c r="D11" s="1" t="s">
        <v>17</v>
      </c>
      <c r="E11" s="1" t="s">
        <v>1</v>
      </c>
      <c r="F11" s="1">
        <v>309.64999999999998</v>
      </c>
      <c r="G11" s="1">
        <v>0</v>
      </c>
      <c r="H11" s="1">
        <v>0</v>
      </c>
      <c r="I11" s="2">
        <v>63.48</v>
      </c>
      <c r="J11" s="2">
        <f t="shared" si="0"/>
        <v>373.13</v>
      </c>
      <c r="K11" s="13">
        <v>187.69</v>
      </c>
      <c r="L11" s="14">
        <v>1</v>
      </c>
      <c r="M11" s="14">
        <v>2</v>
      </c>
      <c r="O11" s="7"/>
    </row>
    <row r="12" spans="1:19" ht="24.95" customHeight="1">
      <c r="A12" s="17">
        <v>8</v>
      </c>
      <c r="B12" s="20">
        <v>1</v>
      </c>
      <c r="C12" s="1">
        <v>3</v>
      </c>
      <c r="D12" s="1" t="s">
        <v>18</v>
      </c>
      <c r="E12" s="1" t="s">
        <v>1</v>
      </c>
      <c r="F12" s="1">
        <v>320.63</v>
      </c>
      <c r="G12" s="1">
        <v>0</v>
      </c>
      <c r="H12" s="1">
        <v>0</v>
      </c>
      <c r="I12" s="2">
        <v>63.39</v>
      </c>
      <c r="J12" s="2">
        <f t="shared" si="0"/>
        <v>384.02</v>
      </c>
      <c r="K12" s="13">
        <v>193.17</v>
      </c>
      <c r="L12" s="14">
        <v>1</v>
      </c>
      <c r="M12" s="14">
        <v>2</v>
      </c>
      <c r="O12" s="7"/>
    </row>
    <row r="13" spans="1:19" ht="24.95" customHeight="1">
      <c r="A13" s="17">
        <v>9</v>
      </c>
      <c r="B13" s="20">
        <v>1</v>
      </c>
      <c r="C13" s="1">
        <v>4</v>
      </c>
      <c r="D13" s="1" t="s">
        <v>17</v>
      </c>
      <c r="E13" s="1" t="s">
        <v>1</v>
      </c>
      <c r="F13" s="1">
        <v>309.64999999999998</v>
      </c>
      <c r="G13" s="1">
        <v>0</v>
      </c>
      <c r="H13" s="1">
        <v>0</v>
      </c>
      <c r="I13" s="2">
        <v>63.48</v>
      </c>
      <c r="J13" s="2">
        <f t="shared" si="0"/>
        <v>373.13</v>
      </c>
      <c r="K13" s="13">
        <v>187.69</v>
      </c>
      <c r="L13" s="14">
        <v>1</v>
      </c>
      <c r="M13" s="14">
        <v>2</v>
      </c>
    </row>
    <row r="14" spans="1:19" ht="24.95" customHeight="1">
      <c r="A14" s="17">
        <v>10</v>
      </c>
      <c r="B14" s="20">
        <v>1</v>
      </c>
      <c r="C14" s="1">
        <v>4</v>
      </c>
      <c r="D14" s="1" t="s">
        <v>18</v>
      </c>
      <c r="E14" s="1" t="s">
        <v>1</v>
      </c>
      <c r="F14" s="1">
        <v>320.63</v>
      </c>
      <c r="G14" s="1">
        <v>0</v>
      </c>
      <c r="H14" s="1">
        <v>0</v>
      </c>
      <c r="I14" s="2">
        <v>63.39</v>
      </c>
      <c r="J14" s="2">
        <f t="shared" si="0"/>
        <v>384.02</v>
      </c>
      <c r="K14" s="13">
        <v>193.17</v>
      </c>
      <c r="L14" s="14">
        <v>1</v>
      </c>
      <c r="M14" s="14">
        <v>2</v>
      </c>
    </row>
    <row r="15" spans="1:19" ht="24.95" customHeight="1">
      <c r="A15" s="17"/>
      <c r="B15" s="1"/>
      <c r="C15" s="1"/>
      <c r="D15" s="1"/>
      <c r="E15" s="1"/>
      <c r="F15" s="1"/>
      <c r="G15" s="35" t="s">
        <v>22</v>
      </c>
      <c r="H15" s="36"/>
      <c r="I15" s="36"/>
      <c r="J15" s="37"/>
      <c r="K15" s="13"/>
      <c r="L15" s="14"/>
      <c r="M15" s="14">
        <v>3</v>
      </c>
    </row>
    <row r="16" spans="1:19" ht="24.95" hidden="1" customHeight="1">
      <c r="A16" s="17"/>
      <c r="B16" s="1"/>
      <c r="C16" s="1"/>
      <c r="D16" s="1"/>
      <c r="E16" s="1"/>
      <c r="F16" s="1"/>
      <c r="G16" s="1"/>
      <c r="H16" s="1"/>
      <c r="I16" s="2"/>
      <c r="J16" s="2"/>
      <c r="K16" s="13"/>
      <c r="L16" s="14"/>
      <c r="M16" s="14"/>
    </row>
    <row r="17" spans="1:15" ht="24.95" hidden="1" customHeight="1">
      <c r="A17" s="17"/>
      <c r="B17" s="1"/>
      <c r="C17" s="1"/>
      <c r="D17" s="1"/>
      <c r="E17" s="1"/>
      <c r="F17" s="1"/>
      <c r="G17" s="1"/>
      <c r="H17" s="1"/>
      <c r="I17" s="2"/>
      <c r="J17" s="2"/>
      <c r="K17" s="13"/>
      <c r="L17" s="14"/>
      <c r="M17" s="14"/>
    </row>
    <row r="18" spans="1:15" ht="24.95" hidden="1" customHeight="1">
      <c r="A18" s="17"/>
      <c r="B18" s="1"/>
      <c r="C18" s="1"/>
      <c r="D18" s="1"/>
      <c r="E18" s="1"/>
      <c r="F18" s="1"/>
      <c r="G18" s="1"/>
      <c r="H18" s="1"/>
      <c r="I18" s="2"/>
      <c r="J18" s="2"/>
      <c r="K18" s="13"/>
      <c r="L18" s="14"/>
      <c r="M18" s="14"/>
    </row>
    <row r="19" spans="1:15" ht="24.95" hidden="1" customHeight="1">
      <c r="A19" s="17"/>
      <c r="B19" s="1"/>
      <c r="C19" s="1"/>
      <c r="D19" s="1"/>
      <c r="E19" s="1"/>
      <c r="F19" s="1"/>
      <c r="G19" s="1"/>
      <c r="H19" s="1"/>
      <c r="I19" s="2"/>
      <c r="J19" s="2"/>
      <c r="K19" s="13"/>
      <c r="L19" s="14"/>
      <c r="M19" s="14"/>
    </row>
    <row r="20" spans="1:15" ht="24.95" hidden="1" customHeight="1">
      <c r="A20" s="17"/>
      <c r="B20" s="1"/>
      <c r="C20" s="1"/>
      <c r="D20" s="1"/>
      <c r="E20" s="1"/>
      <c r="F20" s="1"/>
      <c r="G20" s="1"/>
      <c r="H20" s="1"/>
      <c r="I20" s="2"/>
      <c r="J20" s="2"/>
      <c r="K20" s="13"/>
      <c r="L20" s="14"/>
      <c r="M20" s="14"/>
    </row>
    <row r="21" spans="1:15" ht="24.95" hidden="1" customHeight="1">
      <c r="A21" s="17"/>
      <c r="B21" s="1"/>
      <c r="C21" s="1"/>
      <c r="D21" s="1"/>
      <c r="E21" s="1"/>
      <c r="F21" s="1"/>
      <c r="G21" s="1"/>
      <c r="H21" s="1"/>
      <c r="I21" s="2"/>
      <c r="J21" s="2"/>
      <c r="K21" s="13"/>
      <c r="L21" s="14"/>
      <c r="M21" s="14"/>
    </row>
    <row r="22" spans="1:15" ht="24.95" hidden="1" customHeight="1">
      <c r="A22" s="17"/>
      <c r="B22" s="1"/>
      <c r="C22" s="1"/>
      <c r="D22" s="1"/>
      <c r="E22" s="1"/>
      <c r="F22" s="1"/>
      <c r="G22" s="1"/>
      <c r="H22" s="1"/>
      <c r="I22" s="2"/>
      <c r="J22" s="2"/>
      <c r="K22" s="13"/>
      <c r="L22" s="14"/>
      <c r="M22" s="14"/>
    </row>
    <row r="23" spans="1:15" ht="24.95" hidden="1" customHeight="1">
      <c r="A23" s="17"/>
      <c r="B23" s="1"/>
      <c r="C23" s="1"/>
      <c r="D23" s="1"/>
      <c r="E23" s="1"/>
      <c r="F23" s="1"/>
      <c r="G23" s="1"/>
      <c r="H23" s="1"/>
      <c r="I23" s="2"/>
      <c r="J23" s="2"/>
      <c r="K23" s="13"/>
      <c r="L23" s="14"/>
      <c r="M23" s="14"/>
    </row>
    <row r="24" spans="1:15" ht="24.95" hidden="1" customHeight="1">
      <c r="A24" s="17"/>
      <c r="B24" s="1"/>
      <c r="C24" s="1"/>
      <c r="D24" s="1"/>
      <c r="E24" s="1"/>
      <c r="F24" s="1"/>
      <c r="G24" s="1"/>
      <c r="H24" s="1"/>
      <c r="I24" s="2"/>
      <c r="J24" s="2"/>
      <c r="K24" s="13"/>
      <c r="L24" s="14"/>
      <c r="M24" s="14"/>
    </row>
    <row r="25" spans="1:15" ht="24.95" customHeight="1">
      <c r="A25" s="24"/>
      <c r="B25" s="3"/>
      <c r="C25" s="3"/>
      <c r="D25" s="3"/>
      <c r="E25" s="1"/>
      <c r="F25" s="12">
        <f t="shared" ref="F25:I25" si="1">SUM(F5:F24)</f>
        <v>2640.5700000000006</v>
      </c>
      <c r="G25" s="12">
        <f t="shared" si="1"/>
        <v>0</v>
      </c>
      <c r="H25" s="12">
        <f t="shared" si="1"/>
        <v>0</v>
      </c>
      <c r="I25" s="12">
        <f t="shared" si="1"/>
        <v>648.16000000000008</v>
      </c>
      <c r="J25" s="12">
        <f>SUM(J5:J24)</f>
        <v>3288.73</v>
      </c>
      <c r="K25" s="12">
        <v>1654.26</v>
      </c>
      <c r="L25" s="12">
        <f>SUM(L5:L24)</f>
        <v>14</v>
      </c>
      <c r="M25" s="12">
        <f>SUM(M5:M24)</f>
        <v>15</v>
      </c>
    </row>
    <row r="26" spans="1:15" ht="25.5" customHeight="1">
      <c r="A26" s="3"/>
      <c r="B26" s="4"/>
      <c r="C26" s="4"/>
      <c r="D26" s="4"/>
      <c r="E26" s="1"/>
      <c r="F26" s="3"/>
      <c r="G26" s="3"/>
      <c r="H26" s="3"/>
      <c r="I26" s="3"/>
      <c r="J26" s="33" t="s">
        <v>16</v>
      </c>
      <c r="K26" s="34"/>
      <c r="L26" s="38">
        <f>L25+M25</f>
        <v>29</v>
      </c>
      <c r="M26" s="39"/>
    </row>
    <row r="27" spans="1:15" s="10" customFormat="1" ht="25.5" hidden="1" customHeight="1">
      <c r="A27" s="27"/>
      <c r="B27" s="27"/>
      <c r="C27" s="27"/>
      <c r="D27" s="27"/>
      <c r="E27" s="9"/>
      <c r="F27" s="9"/>
      <c r="G27" s="9"/>
      <c r="H27" s="9"/>
      <c r="I27" s="15"/>
      <c r="J27" s="9"/>
      <c r="K27" s="9"/>
      <c r="L27" s="11"/>
      <c r="M27" s="9"/>
      <c r="O27" s="10">
        <f>171.81+O26</f>
        <v>171.81</v>
      </c>
    </row>
    <row r="28" spans="1:15" ht="24.95" customHeight="1"/>
    <row r="29" spans="1:15">
      <c r="L29" s="6"/>
    </row>
  </sheetData>
  <mergeCells count="19">
    <mergeCell ref="L26:M26"/>
    <mergeCell ref="A1:M1"/>
    <mergeCell ref="C27:D27"/>
    <mergeCell ref="A2:K2"/>
    <mergeCell ref="A27:B27"/>
    <mergeCell ref="E3:E4"/>
    <mergeCell ref="F3:F4"/>
    <mergeCell ref="G3:G4"/>
    <mergeCell ref="H3:H4"/>
    <mergeCell ref="I3:I4"/>
    <mergeCell ref="J3:J4"/>
    <mergeCell ref="K3:K4"/>
    <mergeCell ref="J26:K26"/>
    <mergeCell ref="G15:J15"/>
    <mergeCell ref="A3:A4"/>
    <mergeCell ref="B3:B4"/>
    <mergeCell ref="C3:C4"/>
    <mergeCell ref="D3:D4"/>
    <mergeCell ref="L3:M3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 1</vt:lpstr>
      <vt:lpstr>'page 1'!Print_Area</vt:lpstr>
      <vt:lpstr>'page 1'!Print_Titles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AEE</cp:lastModifiedBy>
  <cp:lastPrinted>2024-12-20T06:41:02Z</cp:lastPrinted>
  <dcterms:created xsi:type="dcterms:W3CDTF">2024-02-23T00:55:52Z</dcterms:created>
  <dcterms:modified xsi:type="dcterms:W3CDTF">2024-12-20T06:42:02Z</dcterms:modified>
</cp:coreProperties>
</file>