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01.Architect\Moulivakkam - LE PALAIS\"/>
    </mc:Choice>
  </mc:AlternateContent>
  <xr:revisionPtr revIDLastSave="0" documentId="13_ncr:1_{A7C13B6E-786F-48E8-AE7D-AC7CA7C0BC5F}" xr6:coauthVersionLast="47" xr6:coauthVersionMax="47" xr10:uidLastSave="{00000000-0000-0000-0000-000000000000}"/>
  <bookViews>
    <workbookView xWindow="-120" yWindow="-120" windowWidth="29040" windowHeight="16440" xr2:uid="{00000000-000D-0000-FFFF-FFFF00000000}"/>
  </bookViews>
  <sheets>
    <sheet name="RERA SRATEMENT BLOCK A" sheetId="7" r:id="rId1"/>
  </sheets>
  <definedNames>
    <definedName name="_xlnm.Print_Area" localSheetId="0">'RERA SRATEMENT BLOCK A'!$A$1:$M$126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7" i="7" l="1"/>
  <c r="I110" i="7"/>
  <c r="I111" i="7"/>
  <c r="I112" i="7"/>
  <c r="I114" i="7"/>
  <c r="I116" i="7"/>
  <c r="I117" i="7"/>
  <c r="I97" i="7"/>
  <c r="I83" i="7"/>
  <c r="I86" i="7"/>
  <c r="I87" i="7"/>
  <c r="I88" i="7"/>
  <c r="I90" i="7"/>
  <c r="I92" i="7"/>
  <c r="I93" i="7"/>
  <c r="I94" i="7"/>
  <c r="I118" i="7" s="1"/>
  <c r="I95" i="7"/>
  <c r="I119" i="7" s="1"/>
  <c r="I96" i="7"/>
  <c r="I120" i="7" s="1"/>
  <c r="I73" i="7"/>
  <c r="I56" i="7"/>
  <c r="I80" i="7" s="1"/>
  <c r="I104" i="7" s="1"/>
  <c r="I57" i="7"/>
  <c r="I81" i="7" s="1"/>
  <c r="I105" i="7" s="1"/>
  <c r="I58" i="7"/>
  <c r="I82" i="7" s="1"/>
  <c r="I106" i="7" s="1"/>
  <c r="I59" i="7"/>
  <c r="I61" i="7"/>
  <c r="I85" i="7" s="1"/>
  <c r="I109" i="7" s="1"/>
  <c r="I62" i="7"/>
  <c r="I63" i="7"/>
  <c r="I64" i="7"/>
  <c r="I65" i="7"/>
  <c r="I89" i="7" s="1"/>
  <c r="I113" i="7" s="1"/>
  <c r="I66" i="7"/>
  <c r="I67" i="7"/>
  <c r="I91" i="7" s="1"/>
  <c r="I115" i="7" s="1"/>
  <c r="I68" i="7"/>
  <c r="I69" i="7"/>
  <c r="I70" i="7"/>
  <c r="I71" i="7"/>
  <c r="I72" i="7"/>
  <c r="I49" i="7"/>
  <c r="I37" i="7"/>
  <c r="I38" i="7"/>
  <c r="I39" i="7"/>
  <c r="I40" i="7"/>
  <c r="I41" i="7"/>
  <c r="I42" i="7"/>
  <c r="I43" i="7"/>
  <c r="I44" i="7"/>
  <c r="I45" i="7"/>
  <c r="I46" i="7"/>
  <c r="I47" i="7"/>
  <c r="I48" i="7"/>
  <c r="I36" i="7"/>
  <c r="I60" i="7" s="1"/>
  <c r="I84" i="7" s="1"/>
  <c r="I108" i="7" s="1"/>
  <c r="I26" i="7"/>
  <c r="I50" i="7" s="1"/>
  <c r="I74" i="7" s="1"/>
  <c r="I98" i="7" s="1"/>
  <c r="I27" i="7"/>
  <c r="I51" i="7" s="1"/>
  <c r="I75" i="7" s="1"/>
  <c r="I99" i="7" s="1"/>
  <c r="I28" i="7"/>
  <c r="I52" i="7" s="1"/>
  <c r="I76" i="7" s="1"/>
  <c r="I100" i="7" s="1"/>
  <c r="I29" i="7"/>
  <c r="I53" i="7" s="1"/>
  <c r="I77" i="7" s="1"/>
  <c r="I101" i="7" s="1"/>
  <c r="I30" i="7"/>
  <c r="I54" i="7" s="1"/>
  <c r="I78" i="7" s="1"/>
  <c r="I102" i="7" s="1"/>
  <c r="I31" i="7"/>
  <c r="I55" i="7" s="1"/>
  <c r="I79" i="7" s="1"/>
  <c r="I103" i="7" s="1"/>
  <c r="I25" i="7"/>
  <c r="M26" i="7"/>
  <c r="M50" i="7" s="1"/>
  <c r="M74" i="7" s="1"/>
  <c r="M98" i="7" s="1"/>
  <c r="M27" i="7"/>
  <c r="M51" i="7" s="1"/>
  <c r="M75" i="7" s="1"/>
  <c r="M99" i="7" s="1"/>
  <c r="M28" i="7"/>
  <c r="M52" i="7" s="1"/>
  <c r="M76" i="7" s="1"/>
  <c r="M100" i="7" s="1"/>
  <c r="M29" i="7"/>
  <c r="M53" i="7" s="1"/>
  <c r="M77" i="7" s="1"/>
  <c r="M101" i="7" s="1"/>
  <c r="M30" i="7"/>
  <c r="M31" i="7"/>
  <c r="M55" i="7" s="1"/>
  <c r="M79" i="7" s="1"/>
  <c r="M103" i="7" s="1"/>
  <c r="M36" i="7"/>
  <c r="M60" i="7" s="1"/>
  <c r="M84" i="7" s="1"/>
  <c r="M108" i="7" s="1"/>
  <c r="M37" i="7"/>
  <c r="M61" i="7" s="1"/>
  <c r="M85" i="7" s="1"/>
  <c r="M109" i="7" s="1"/>
  <c r="M38" i="7"/>
  <c r="M62" i="7" s="1"/>
  <c r="M86" i="7" s="1"/>
  <c r="M110" i="7" s="1"/>
  <c r="M39" i="7"/>
  <c r="M63" i="7" s="1"/>
  <c r="M87" i="7" s="1"/>
  <c r="M111" i="7" s="1"/>
  <c r="M40" i="7"/>
  <c r="M64" i="7" s="1"/>
  <c r="M88" i="7" s="1"/>
  <c r="M112" i="7" s="1"/>
  <c r="M41" i="7"/>
  <c r="M65" i="7" s="1"/>
  <c r="M89" i="7" s="1"/>
  <c r="M113" i="7" s="1"/>
  <c r="M42" i="7"/>
  <c r="M66" i="7" s="1"/>
  <c r="M90" i="7" s="1"/>
  <c r="M114" i="7" s="1"/>
  <c r="M43" i="7"/>
  <c r="M67" i="7" s="1"/>
  <c r="M91" i="7" s="1"/>
  <c r="M115" i="7" s="1"/>
  <c r="M44" i="7"/>
  <c r="M68" i="7" s="1"/>
  <c r="M92" i="7" s="1"/>
  <c r="M116" i="7" s="1"/>
  <c r="M45" i="7"/>
  <c r="M46" i="7"/>
  <c r="M70" i="7" s="1"/>
  <c r="M94" i="7" s="1"/>
  <c r="M118" i="7" s="1"/>
  <c r="M47" i="7"/>
  <c r="M71" i="7" s="1"/>
  <c r="M95" i="7" s="1"/>
  <c r="M119" i="7" s="1"/>
  <c r="M48" i="7"/>
  <c r="M72" i="7" s="1"/>
  <c r="M96" i="7" s="1"/>
  <c r="M120" i="7" s="1"/>
  <c r="M54" i="7"/>
  <c r="M78" i="7" s="1"/>
  <c r="M102" i="7" s="1"/>
  <c r="M56" i="7"/>
  <c r="M80" i="7" s="1"/>
  <c r="M104" i="7" s="1"/>
  <c r="M57" i="7"/>
  <c r="M81" i="7" s="1"/>
  <c r="M105" i="7" s="1"/>
  <c r="M58" i="7"/>
  <c r="M82" i="7" s="1"/>
  <c r="M106" i="7" s="1"/>
  <c r="M59" i="7"/>
  <c r="M83" i="7" s="1"/>
  <c r="M107" i="7" s="1"/>
  <c r="M69" i="7"/>
  <c r="M93" i="7" s="1"/>
  <c r="M117" i="7" s="1"/>
  <c r="L42" i="7"/>
  <c r="L66" i="7" s="1"/>
  <c r="L90" i="7" s="1"/>
  <c r="L114" i="7" s="1"/>
  <c r="L46" i="7"/>
  <c r="L70" i="7" s="1"/>
  <c r="L94" i="7" s="1"/>
  <c r="L118" i="7" s="1"/>
  <c r="M25" i="7"/>
  <c r="M49" i="7" s="1"/>
  <c r="M73" i="7" s="1"/>
  <c r="M97" i="7" s="1"/>
  <c r="L56" i="7"/>
  <c r="L80" i="7" s="1"/>
  <c r="L104" i="7" s="1"/>
  <c r="L57" i="7"/>
  <c r="L81" i="7" s="1"/>
  <c r="L105" i="7" s="1"/>
  <c r="L58" i="7"/>
  <c r="L82" i="7" s="1"/>
  <c r="L106" i="7" s="1"/>
  <c r="L59" i="7"/>
  <c r="L83" i="7" s="1"/>
  <c r="L107" i="7" s="1"/>
  <c r="L63" i="7"/>
  <c r="L87" i="7" s="1"/>
  <c r="L111" i="7" s="1"/>
  <c r="L37" i="7"/>
  <c r="L61" i="7" s="1"/>
  <c r="L85" i="7" s="1"/>
  <c r="L109" i="7" s="1"/>
  <c r="L38" i="7"/>
  <c r="L62" i="7" s="1"/>
  <c r="L86" i="7" s="1"/>
  <c r="L110" i="7" s="1"/>
  <c r="L39" i="7"/>
  <c r="L40" i="7"/>
  <c r="L64" i="7" s="1"/>
  <c r="L88" i="7" s="1"/>
  <c r="L112" i="7" s="1"/>
  <c r="L41" i="7"/>
  <c r="L65" i="7" s="1"/>
  <c r="L89" i="7" s="1"/>
  <c r="L113" i="7" s="1"/>
  <c r="L43" i="7"/>
  <c r="L67" i="7" s="1"/>
  <c r="L91" i="7" s="1"/>
  <c r="L115" i="7" s="1"/>
  <c r="L44" i="7"/>
  <c r="L68" i="7" s="1"/>
  <c r="L92" i="7" s="1"/>
  <c r="L116" i="7" s="1"/>
  <c r="L45" i="7"/>
  <c r="L69" i="7" s="1"/>
  <c r="L93" i="7" s="1"/>
  <c r="L117" i="7" s="1"/>
  <c r="L47" i="7"/>
  <c r="L71" i="7" s="1"/>
  <c r="L95" i="7" s="1"/>
  <c r="L119" i="7" s="1"/>
  <c r="L48" i="7"/>
  <c r="L72" i="7" s="1"/>
  <c r="L96" i="7" s="1"/>
  <c r="L120" i="7" s="1"/>
  <c r="L36" i="7"/>
  <c r="L60" i="7" s="1"/>
  <c r="L84" i="7" s="1"/>
  <c r="L108" i="7" s="1"/>
  <c r="L26" i="7"/>
  <c r="L50" i="7" s="1"/>
  <c r="L74" i="7" s="1"/>
  <c r="L98" i="7" s="1"/>
  <c r="L27" i="7"/>
  <c r="L51" i="7" s="1"/>
  <c r="L75" i="7" s="1"/>
  <c r="L99" i="7" s="1"/>
  <c r="L28" i="7"/>
  <c r="L52" i="7" s="1"/>
  <c r="L76" i="7" s="1"/>
  <c r="L100" i="7" s="1"/>
  <c r="L29" i="7"/>
  <c r="L53" i="7" s="1"/>
  <c r="L77" i="7" s="1"/>
  <c r="L101" i="7" s="1"/>
  <c r="L30" i="7"/>
  <c r="L54" i="7" s="1"/>
  <c r="L78" i="7" s="1"/>
  <c r="L102" i="7" s="1"/>
  <c r="L31" i="7"/>
  <c r="L55" i="7" s="1"/>
  <c r="L79" i="7" s="1"/>
  <c r="L103" i="7" s="1"/>
  <c r="L25" i="7"/>
  <c r="L49" i="7" s="1"/>
  <c r="L73" i="7" s="1"/>
  <c r="L97" i="7" s="1"/>
  <c r="F126" i="7"/>
  <c r="L121" i="7" l="1"/>
  <c r="M121" i="7"/>
  <c r="H56" i="7" l="1"/>
  <c r="H80" i="7" s="1"/>
  <c r="H104" i="7" s="1"/>
  <c r="H57" i="7"/>
  <c r="H81" i="7" s="1"/>
  <c r="H105" i="7" s="1"/>
  <c r="H58" i="7"/>
  <c r="H82" i="7" s="1"/>
  <c r="H106" i="7" s="1"/>
  <c r="H59" i="7"/>
  <c r="H83" i="7" s="1"/>
  <c r="H107" i="7" s="1"/>
  <c r="H71" i="7"/>
  <c r="H95" i="7" s="1"/>
  <c r="H119" i="7" s="1"/>
  <c r="H37" i="7"/>
  <c r="H61" i="7" s="1"/>
  <c r="H85" i="7" s="1"/>
  <c r="H109" i="7" s="1"/>
  <c r="H38" i="7"/>
  <c r="H62" i="7" s="1"/>
  <c r="H86" i="7" s="1"/>
  <c r="H110" i="7" s="1"/>
  <c r="H39" i="7"/>
  <c r="H63" i="7" s="1"/>
  <c r="H87" i="7" s="1"/>
  <c r="H40" i="7"/>
  <c r="H64" i="7" s="1"/>
  <c r="H88" i="7" s="1"/>
  <c r="H112" i="7" s="1"/>
  <c r="H41" i="7"/>
  <c r="H65" i="7" s="1"/>
  <c r="H89" i="7" s="1"/>
  <c r="H113" i="7" s="1"/>
  <c r="H42" i="7"/>
  <c r="H66" i="7" s="1"/>
  <c r="H90" i="7" s="1"/>
  <c r="H114" i="7" s="1"/>
  <c r="H43" i="7"/>
  <c r="H67" i="7" s="1"/>
  <c r="H91" i="7" s="1"/>
  <c r="H115" i="7" s="1"/>
  <c r="H44" i="7"/>
  <c r="H68" i="7" s="1"/>
  <c r="H92" i="7" s="1"/>
  <c r="H116" i="7" s="1"/>
  <c r="H45" i="7"/>
  <c r="H69" i="7" s="1"/>
  <c r="H93" i="7" s="1"/>
  <c r="H117" i="7" s="1"/>
  <c r="H46" i="7"/>
  <c r="H70" i="7" s="1"/>
  <c r="H94" i="7" s="1"/>
  <c r="H118" i="7" s="1"/>
  <c r="H47" i="7"/>
  <c r="H48" i="7"/>
  <c r="H72" i="7" s="1"/>
  <c r="H96" i="7" s="1"/>
  <c r="H120" i="7" s="1"/>
  <c r="H36" i="7"/>
  <c r="H60" i="7" s="1"/>
  <c r="H84" i="7" s="1"/>
  <c r="H108" i="7" s="1"/>
  <c r="H26" i="7"/>
  <c r="H50" i="7" s="1"/>
  <c r="H74" i="7" s="1"/>
  <c r="H98" i="7" s="1"/>
  <c r="H27" i="7"/>
  <c r="H51" i="7" s="1"/>
  <c r="H75" i="7" s="1"/>
  <c r="H99" i="7" s="1"/>
  <c r="H28" i="7"/>
  <c r="H52" i="7" s="1"/>
  <c r="H76" i="7" s="1"/>
  <c r="H100" i="7" s="1"/>
  <c r="H29" i="7"/>
  <c r="H53" i="7" s="1"/>
  <c r="H77" i="7" s="1"/>
  <c r="H101" i="7" s="1"/>
  <c r="H30" i="7"/>
  <c r="H54" i="7" s="1"/>
  <c r="H78" i="7" s="1"/>
  <c r="H102" i="7" s="1"/>
  <c r="H31" i="7"/>
  <c r="H55" i="7" s="1"/>
  <c r="H79" i="7" s="1"/>
  <c r="H103" i="7" s="1"/>
  <c r="G50" i="7"/>
  <c r="G74" i="7" s="1"/>
  <c r="G98" i="7" s="1"/>
  <c r="F51" i="7"/>
  <c r="F75" i="7" s="1"/>
  <c r="F99" i="7" s="1"/>
  <c r="F56" i="7"/>
  <c r="F80" i="7" s="1"/>
  <c r="F104" i="7" s="1"/>
  <c r="G56" i="7"/>
  <c r="G80" i="7" s="1"/>
  <c r="G104" i="7" s="1"/>
  <c r="F57" i="7"/>
  <c r="F81" i="7" s="1"/>
  <c r="F105" i="7" s="1"/>
  <c r="G57" i="7"/>
  <c r="G81" i="7" s="1"/>
  <c r="G105" i="7" s="1"/>
  <c r="F58" i="7"/>
  <c r="F82" i="7" s="1"/>
  <c r="F106" i="7" s="1"/>
  <c r="G58" i="7"/>
  <c r="G82" i="7" s="1"/>
  <c r="G106" i="7" s="1"/>
  <c r="F59" i="7"/>
  <c r="F83" i="7" s="1"/>
  <c r="F107" i="7" s="1"/>
  <c r="G59" i="7"/>
  <c r="G83" i="7" s="1"/>
  <c r="G107" i="7" s="1"/>
  <c r="G68" i="7"/>
  <c r="G92" i="7" s="1"/>
  <c r="G116" i="7" s="1"/>
  <c r="F69" i="7"/>
  <c r="F93" i="7" s="1"/>
  <c r="F117" i="7" s="1"/>
  <c r="G49" i="7"/>
  <c r="G73" i="7" s="1"/>
  <c r="G97" i="7" s="1"/>
  <c r="F37" i="7"/>
  <c r="F61" i="7" s="1"/>
  <c r="F85" i="7" s="1"/>
  <c r="G37" i="7"/>
  <c r="G61" i="7" s="1"/>
  <c r="G85" i="7" s="1"/>
  <c r="G109" i="7" s="1"/>
  <c r="F38" i="7"/>
  <c r="F62" i="7" s="1"/>
  <c r="F86" i="7" s="1"/>
  <c r="F110" i="7" s="1"/>
  <c r="G38" i="7"/>
  <c r="G62" i="7" s="1"/>
  <c r="G86" i="7" s="1"/>
  <c r="G110" i="7" s="1"/>
  <c r="F39" i="7"/>
  <c r="F63" i="7" s="1"/>
  <c r="F87" i="7" s="1"/>
  <c r="F111" i="7" s="1"/>
  <c r="G39" i="7"/>
  <c r="G63" i="7" s="1"/>
  <c r="G87" i="7" s="1"/>
  <c r="G111" i="7" s="1"/>
  <c r="F40" i="7"/>
  <c r="F64" i="7" s="1"/>
  <c r="F88" i="7" s="1"/>
  <c r="F112" i="7" s="1"/>
  <c r="G40" i="7"/>
  <c r="G64" i="7" s="1"/>
  <c r="G88" i="7" s="1"/>
  <c r="G112" i="7" s="1"/>
  <c r="F41" i="7"/>
  <c r="F65" i="7" s="1"/>
  <c r="F89" i="7" s="1"/>
  <c r="F113" i="7" s="1"/>
  <c r="G41" i="7"/>
  <c r="G65" i="7" s="1"/>
  <c r="G89" i="7" s="1"/>
  <c r="G113" i="7" s="1"/>
  <c r="F42" i="7"/>
  <c r="F66" i="7" s="1"/>
  <c r="F90" i="7" s="1"/>
  <c r="F114" i="7" s="1"/>
  <c r="G42" i="7"/>
  <c r="G66" i="7" s="1"/>
  <c r="G90" i="7" s="1"/>
  <c r="G114" i="7" s="1"/>
  <c r="F43" i="7"/>
  <c r="F67" i="7" s="1"/>
  <c r="F91" i="7" s="1"/>
  <c r="F115" i="7" s="1"/>
  <c r="G43" i="7"/>
  <c r="G67" i="7" s="1"/>
  <c r="G91" i="7" s="1"/>
  <c r="G115" i="7" s="1"/>
  <c r="F44" i="7"/>
  <c r="F68" i="7" s="1"/>
  <c r="F92" i="7" s="1"/>
  <c r="F116" i="7" s="1"/>
  <c r="G44" i="7"/>
  <c r="F45" i="7"/>
  <c r="G45" i="7"/>
  <c r="G69" i="7" s="1"/>
  <c r="G93" i="7" s="1"/>
  <c r="G117" i="7" s="1"/>
  <c r="F46" i="7"/>
  <c r="F70" i="7" s="1"/>
  <c r="F94" i="7" s="1"/>
  <c r="F118" i="7" s="1"/>
  <c r="G46" i="7"/>
  <c r="G70" i="7" s="1"/>
  <c r="G94" i="7" s="1"/>
  <c r="G118" i="7" s="1"/>
  <c r="F47" i="7"/>
  <c r="F71" i="7" s="1"/>
  <c r="F95" i="7" s="1"/>
  <c r="F119" i="7" s="1"/>
  <c r="G47" i="7"/>
  <c r="G71" i="7" s="1"/>
  <c r="G95" i="7" s="1"/>
  <c r="G119" i="7" s="1"/>
  <c r="F48" i="7"/>
  <c r="F72" i="7" s="1"/>
  <c r="F96" i="7" s="1"/>
  <c r="F120" i="7" s="1"/>
  <c r="G48" i="7"/>
  <c r="G72" i="7" s="1"/>
  <c r="G96" i="7" s="1"/>
  <c r="G120" i="7" s="1"/>
  <c r="G36" i="7"/>
  <c r="G60" i="7" s="1"/>
  <c r="G84" i="7" s="1"/>
  <c r="G108" i="7" s="1"/>
  <c r="F36" i="7"/>
  <c r="F60" i="7" s="1"/>
  <c r="F84" i="7" s="1"/>
  <c r="F108" i="7" s="1"/>
  <c r="F26" i="7"/>
  <c r="F50" i="7" s="1"/>
  <c r="F74" i="7" s="1"/>
  <c r="F98" i="7" s="1"/>
  <c r="G26" i="7"/>
  <c r="F27" i="7"/>
  <c r="G27" i="7"/>
  <c r="G51" i="7" s="1"/>
  <c r="G75" i="7" s="1"/>
  <c r="G99" i="7" s="1"/>
  <c r="F28" i="7"/>
  <c r="F52" i="7" s="1"/>
  <c r="F76" i="7" s="1"/>
  <c r="F100" i="7" s="1"/>
  <c r="G28" i="7"/>
  <c r="G52" i="7" s="1"/>
  <c r="G76" i="7" s="1"/>
  <c r="G100" i="7" s="1"/>
  <c r="F29" i="7"/>
  <c r="F53" i="7" s="1"/>
  <c r="F77" i="7" s="1"/>
  <c r="F101" i="7" s="1"/>
  <c r="G29" i="7"/>
  <c r="G53" i="7" s="1"/>
  <c r="G77" i="7" s="1"/>
  <c r="G101" i="7" s="1"/>
  <c r="F30" i="7"/>
  <c r="F54" i="7" s="1"/>
  <c r="F78" i="7" s="1"/>
  <c r="F102" i="7" s="1"/>
  <c r="G30" i="7"/>
  <c r="G54" i="7" s="1"/>
  <c r="G78" i="7" s="1"/>
  <c r="G102" i="7" s="1"/>
  <c r="F31" i="7"/>
  <c r="F55" i="7" s="1"/>
  <c r="F79" i="7" s="1"/>
  <c r="F103" i="7" s="1"/>
  <c r="G31" i="7"/>
  <c r="G55" i="7" s="1"/>
  <c r="G79" i="7" s="1"/>
  <c r="G103" i="7" s="1"/>
  <c r="G25" i="7"/>
  <c r="F25" i="7"/>
  <c r="F49" i="7" s="1"/>
  <c r="F73" i="7" s="1"/>
  <c r="F97" i="7" s="1"/>
  <c r="J24" i="7"/>
  <c r="J23" i="7"/>
  <c r="J22" i="7"/>
  <c r="J21" i="7"/>
  <c r="J20" i="7"/>
  <c r="J19" i="7"/>
  <c r="J18" i="7"/>
  <c r="J17" i="7"/>
  <c r="J16" i="7"/>
  <c r="J15" i="7"/>
  <c r="J14" i="7"/>
  <c r="J13" i="7"/>
  <c r="J12" i="7"/>
  <c r="G121" i="7" l="1"/>
  <c r="H111" i="7"/>
  <c r="F109" i="7"/>
  <c r="J109" i="7" s="1"/>
  <c r="J111" i="7"/>
  <c r="J114" i="7"/>
  <c r="J115" i="7"/>
  <c r="J95" i="7"/>
  <c r="J94" i="7"/>
  <c r="J120" i="7"/>
  <c r="J118" i="7"/>
  <c r="J119" i="7"/>
  <c r="J61" i="7"/>
  <c r="J108" i="7"/>
  <c r="J107" i="7"/>
  <c r="J110" i="7"/>
  <c r="J113" i="7"/>
  <c r="J116" i="7"/>
  <c r="J96" i="7"/>
  <c r="J47" i="7"/>
  <c r="J63" i="7"/>
  <c r="J112" i="7"/>
  <c r="J43" i="7"/>
  <c r="J60" i="7"/>
  <c r="J91" i="7"/>
  <c r="J90" i="7"/>
  <c r="J87" i="7"/>
  <c r="J88" i="7"/>
  <c r="J83" i="7"/>
  <c r="J86" i="7"/>
  <c r="J89" i="7"/>
  <c r="J92" i="7"/>
  <c r="J85" i="7"/>
  <c r="J84" i="7"/>
  <c r="J70" i="7"/>
  <c r="J72" i="7"/>
  <c r="J71" i="7"/>
  <c r="J36" i="7"/>
  <c r="J67" i="7"/>
  <c r="J64" i="7"/>
  <c r="J59" i="7"/>
  <c r="J62" i="7"/>
  <c r="J65" i="7"/>
  <c r="J68" i="7"/>
  <c r="J66" i="7"/>
  <c r="J46" i="7"/>
  <c r="J44" i="7"/>
  <c r="J35" i="7"/>
  <c r="J48" i="7"/>
  <c r="J39" i="7"/>
  <c r="J38" i="7"/>
  <c r="J41" i="7"/>
  <c r="J42" i="7"/>
  <c r="J40" i="7"/>
  <c r="J37" i="7"/>
  <c r="F121" i="7" l="1"/>
  <c r="H25" i="7"/>
  <c r="H49" i="7" l="1"/>
  <c r="H73" i="7" s="1"/>
  <c r="H97" i="7" s="1"/>
  <c r="H121" i="7"/>
  <c r="J93" i="7"/>
  <c r="J45" i="7"/>
  <c r="J117" i="7" l="1"/>
  <c r="J69" i="7"/>
  <c r="I121" i="7" l="1"/>
  <c r="J25" i="7"/>
  <c r="J49" i="7"/>
  <c r="J57" i="7"/>
  <c r="J73" i="7"/>
  <c r="J81" i="7"/>
  <c r="J97" i="7"/>
  <c r="J105" i="7"/>
  <c r="J32" i="7"/>
  <c r="J5" i="7"/>
  <c r="J10" i="7"/>
  <c r="J30" i="7"/>
  <c r="J34" i="7"/>
  <c r="J50" i="7"/>
  <c r="J54" i="7"/>
  <c r="J78" i="7"/>
  <c r="J82" i="7"/>
  <c r="J98" i="7"/>
  <c r="J102" i="7"/>
  <c r="J52" i="7"/>
  <c r="J56" i="7"/>
  <c r="J76" i="7"/>
  <c r="J80" i="7"/>
  <c r="J100" i="7"/>
  <c r="J104" i="7"/>
  <c r="J27" i="7"/>
  <c r="J31" i="7"/>
  <c r="J8" i="7"/>
  <c r="J51" i="7"/>
  <c r="J55" i="7"/>
  <c r="J75" i="7"/>
  <c r="J79" i="7"/>
  <c r="J99" i="7"/>
  <c r="J103" i="7"/>
  <c r="J26" i="7"/>
  <c r="J7" i="7"/>
  <c r="J11" i="7"/>
  <c r="J58" i="7"/>
  <c r="J74" i="7"/>
  <c r="J106" i="7"/>
  <c r="J29" i="7"/>
  <c r="J33" i="7"/>
  <c r="J6" i="7"/>
  <c r="J53" i="7"/>
  <c r="J77" i="7"/>
  <c r="J101" i="7"/>
  <c r="J28" i="7"/>
  <c r="J9" i="7"/>
  <c r="J121" i="7" l="1"/>
  <c r="J123" i="7"/>
  <c r="J124" i="7" l="1"/>
  <c r="K120" i="7" l="1"/>
  <c r="K119" i="7"/>
  <c r="K118" i="7"/>
  <c r="K117" i="7"/>
  <c r="K113" i="7"/>
  <c r="K114" i="7"/>
  <c r="K112" i="7"/>
  <c r="K108" i="7"/>
  <c r="K111" i="7"/>
  <c r="K109" i="7"/>
  <c r="K110" i="7"/>
  <c r="K115" i="7"/>
  <c r="K116" i="7"/>
  <c r="K107" i="7"/>
  <c r="K96" i="7"/>
  <c r="K95" i="7"/>
  <c r="K94" i="7"/>
  <c r="K93" i="7"/>
  <c r="K92" i="7"/>
  <c r="K89" i="7"/>
  <c r="K84" i="7"/>
  <c r="K86" i="7"/>
  <c r="K90" i="7"/>
  <c r="K88" i="7"/>
  <c r="K91" i="7"/>
  <c r="K85" i="7"/>
  <c r="K83" i="7"/>
  <c r="K87" i="7"/>
  <c r="K71" i="7"/>
  <c r="K72" i="7"/>
  <c r="K70" i="7"/>
  <c r="K69" i="7"/>
  <c r="K66" i="7"/>
  <c r="K67" i="7"/>
  <c r="K60" i="7"/>
  <c r="K68" i="7"/>
  <c r="K61" i="7"/>
  <c r="K63" i="7"/>
  <c r="K65" i="7"/>
  <c r="K59" i="7"/>
  <c r="K62" i="7"/>
  <c r="K64" i="7"/>
  <c r="K48" i="7"/>
  <c r="K46" i="7"/>
  <c r="K47" i="7"/>
  <c r="K45" i="7"/>
  <c r="K44" i="7"/>
  <c r="K42" i="7"/>
  <c r="K35" i="7"/>
  <c r="K40" i="7"/>
  <c r="K39" i="7"/>
  <c r="K38" i="7"/>
  <c r="K36" i="7"/>
  <c r="K37" i="7"/>
  <c r="K41" i="7"/>
  <c r="K43" i="7"/>
  <c r="K21" i="7"/>
  <c r="K23" i="7"/>
  <c r="K22" i="7"/>
  <c r="K24" i="7"/>
  <c r="K5" i="7"/>
  <c r="K12" i="7"/>
  <c r="K18" i="7"/>
  <c r="K15" i="7"/>
  <c r="K20" i="7"/>
  <c r="K13" i="7"/>
  <c r="K17" i="7"/>
  <c r="K14" i="7"/>
  <c r="K19" i="7"/>
  <c r="K16" i="7"/>
  <c r="K7" i="7"/>
  <c r="K105" i="7"/>
  <c r="K73" i="7"/>
  <c r="K98" i="7"/>
  <c r="K50" i="7"/>
  <c r="K30" i="7"/>
  <c r="K58" i="7"/>
  <c r="K54" i="7"/>
  <c r="K11" i="7"/>
  <c r="K104" i="7"/>
  <c r="K28" i="7"/>
  <c r="K82" i="7"/>
  <c r="K99" i="7"/>
  <c r="K75" i="7"/>
  <c r="K10" i="7"/>
  <c r="K97" i="7"/>
  <c r="K27" i="7"/>
  <c r="K79" i="7"/>
  <c r="K25" i="7"/>
  <c r="K51" i="7"/>
  <c r="K26" i="7"/>
  <c r="K29" i="7"/>
  <c r="K8" i="7"/>
  <c r="K100" i="7"/>
  <c r="K101" i="7"/>
  <c r="K103" i="7"/>
  <c r="K78" i="7"/>
  <c r="K49" i="7"/>
  <c r="K106" i="7"/>
  <c r="K52" i="7"/>
  <c r="K55" i="7"/>
  <c r="K56" i="7"/>
  <c r="K33" i="7"/>
  <c r="K31" i="7"/>
  <c r="K32" i="7"/>
  <c r="K76" i="7"/>
  <c r="K77" i="7"/>
  <c r="K34" i="7"/>
  <c r="K80" i="7"/>
  <c r="K81" i="7"/>
  <c r="K53" i="7"/>
  <c r="K9" i="7"/>
  <c r="K6" i="7"/>
  <c r="K57" i="7"/>
  <c r="K102" i="7"/>
  <c r="K74" i="7"/>
  <c r="K121" i="7" l="1"/>
</calcChain>
</file>

<file path=xl/sharedStrings.xml><?xml version="1.0" encoding="utf-8"?>
<sst xmlns="http://schemas.openxmlformats.org/spreadsheetml/2006/main" count="525" uniqueCount="60">
  <si>
    <t>SL.NO</t>
  </si>
  <si>
    <t>BLOCK</t>
  </si>
  <si>
    <t>FLOOR</t>
  </si>
  <si>
    <t>FLAT NO</t>
  </si>
  <si>
    <t>TYPE</t>
  </si>
  <si>
    <t>1st FLOOR</t>
  </si>
  <si>
    <t>UNIT 1</t>
  </si>
  <si>
    <t>UNIT 2</t>
  </si>
  <si>
    <t>UNIT 3</t>
  </si>
  <si>
    <t xml:space="preserve">COVERED CAR PARKING </t>
  </si>
  <si>
    <t xml:space="preserve">OPEN  CAR PARKING </t>
  </si>
  <si>
    <t>(SQ.M)</t>
  </si>
  <si>
    <t>TOTAL AREA</t>
  </si>
  <si>
    <t>UDS LAND AREA</t>
  </si>
  <si>
    <t>( b )             EXCLUSIVE BALCONY</t>
  </si>
  <si>
    <t>2nd FLOOR</t>
  </si>
  <si>
    <t>3rd FLOOR</t>
  </si>
  <si>
    <t>4th FLOOR</t>
  </si>
  <si>
    <t>( a )                                      RERA CARPET AREA                     (SEC 2(K))</t>
  </si>
  <si>
    <t>UNIT 4</t>
  </si>
  <si>
    <t>UNIT 5</t>
  </si>
  <si>
    <t>5th FLOOR</t>
  </si>
  <si>
    <t>UNIT 6</t>
  </si>
  <si>
    <t>3 BHK</t>
  </si>
  <si>
    <t>( c )                             EXCLUSIVE VERANDAH / UTILITY / SERVICE / OPEN TERRACE</t>
  </si>
  <si>
    <t>RERA CARPET AREA STATEMENT</t>
  </si>
  <si>
    <t>SQ.M.</t>
  </si>
  <si>
    <t>(NO'S)</t>
  </si>
  <si>
    <t>A</t>
  </si>
  <si>
    <t xml:space="preserve">(d)                PROPORTIONATE COMMON AREA                  </t>
  </si>
  <si>
    <t xml:space="preserve">TOTAL AREA                                   ( a ) + ( b ) + ( c ) + ( d ) </t>
  </si>
  <si>
    <t>UNIT 7</t>
  </si>
  <si>
    <t>UNIT 8</t>
  </si>
  <si>
    <t>UNIT 9</t>
  </si>
  <si>
    <t>UNIT 10</t>
  </si>
  <si>
    <t>AREA CONSIDERED FOR UDS</t>
  </si>
  <si>
    <t>RERA COMMON AREA PERCENTAGE</t>
  </si>
  <si>
    <t>RERA UDS PERCENTAGE</t>
  </si>
  <si>
    <t>PLOT AREA AS PER PATTA</t>
  </si>
  <si>
    <t>PLOT AREA AS PER DOCUMENT</t>
  </si>
  <si>
    <t>Plan showing the Proposed construction of Stilt Floor + 5 Floors Residential Building with 116 Dwelling Units with Gym, Yoga Room, Indoor Games, Association room &amp; Store Room in First Floor (Height18.30m) availing premium FSI at Jothi nagar Road connecting to Kundrathur Main Road,Moulivakkam,Chennai Comprised in S.No. 29/4, 29/5A, 29/5B, 29/5C &amp; 29/5D of Moulivakkam Village within the limits of Kundrathur Panchayat Union.</t>
  </si>
  <si>
    <t>UNIT 11</t>
  </si>
  <si>
    <t>UNIT 12</t>
  </si>
  <si>
    <t>UNIT 13</t>
  </si>
  <si>
    <t>UNIT 14</t>
  </si>
  <si>
    <t>UNIT 15</t>
  </si>
  <si>
    <t>UNIT 16</t>
  </si>
  <si>
    <t>UNIT 17</t>
  </si>
  <si>
    <t>UNIT 18</t>
  </si>
  <si>
    <t>UNIT 19</t>
  </si>
  <si>
    <t>UNIT 20</t>
  </si>
  <si>
    <t>UNIT 21</t>
  </si>
  <si>
    <t>UNIT 22</t>
  </si>
  <si>
    <t>UNIT 23</t>
  </si>
  <si>
    <t>UNIT 24</t>
  </si>
  <si>
    <t>2 BHK</t>
  </si>
  <si>
    <t>LAND LEFT FOR ROAD WIDENING</t>
  </si>
  <si>
    <t>07.01.2025</t>
  </si>
  <si>
    <t>-</t>
  </si>
  <si>
    <t>VISITORS PARKING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</si>
</sst>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6" x14ac:knownFonts="1">
    <font>
      <sz val="12"/>
      <color theme="1"/>
      <name val="Minion Pro"/>
      <family val="2"/>
    </font>
    <font>
      <sz val="11"/>
      <color theme="1"/>
      <name val="Calibri"/>
      <family val="2"/>
      <scheme val="minor"/>
    </font>
    <font>
      <b/>
      <sz val="12"/>
      <color theme="1"/>
      <name val="Arial Narrow"/>
      <family val="2"/>
    </font>
    <font>
      <b/>
      <sz val="14"/>
      <color theme="1"/>
      <name val="Arial Narrow"/>
      <family val="2"/>
    </font>
    <font>
      <sz val="12"/>
      <color theme="1"/>
      <name val="Minion Pro"/>
      <family val="2"/>
    </font>
    <font>
      <sz val="8"/>
      <name val="Minion Pro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4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2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10" fontId="2" fillId="3" borderId="1" xfId="2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vertical="center"/>
    </xf>
    <xf numFmtId="164" fontId="3" fillId="3" borderId="1" xfId="0" applyNumberFormat="1" applyFont="1" applyFill="1" applyBorder="1" applyAlignment="1">
      <alignment horizontal="center" vertical="center"/>
    </xf>
    <xf numFmtId="1" fontId="3" fillId="3" borderId="1" xfId="0" applyNumberFormat="1" applyFont="1" applyFill="1" applyBorder="1" applyAlignment="1">
      <alignment horizontal="center" vertical="center"/>
    </xf>
    <xf numFmtId="2" fontId="0" fillId="0" borderId="0" xfId="0" applyNumberFormat="1"/>
    <xf numFmtId="0" fontId="3" fillId="0" borderId="1" xfId="1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</cellXfs>
  <cellStyles count="3">
    <cellStyle name="Normal" xfId="0" builtinId="0"/>
    <cellStyle name="Normal 2" xfId="1" xr:uid="{00000000-0005-0000-0000-000001000000}"/>
    <cellStyle name="Percent" xfId="2" builtinId="5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9"/>
  <sheetViews>
    <sheetView tabSelected="1" zoomScale="85" zoomScaleNormal="85" zoomScalePageLayoutView="55" workbookViewId="0">
      <pane xSplit="5" ySplit="4" topLeftCell="F122" activePane="bottomRight" state="frozen"/>
      <selection pane="topRight" activeCell="F1" sqref="F1"/>
      <selection pane="bottomLeft" activeCell="A5" sqref="A5"/>
      <selection pane="bottomRight" activeCell="O132" sqref="O132"/>
    </sheetView>
  </sheetViews>
  <sheetFormatPr defaultRowHeight="17.25" x14ac:dyDescent="0.35"/>
  <cols>
    <col min="1" max="1" width="5.875" bestFit="1" customWidth="1"/>
    <col min="2" max="2" width="6.5" bestFit="1" customWidth="1"/>
    <col min="3" max="3" width="12.25" customWidth="1"/>
    <col min="4" max="4" width="7.875" bestFit="1" customWidth="1"/>
    <col min="6" max="11" width="18.875" customWidth="1"/>
    <col min="12" max="12" width="10" customWidth="1"/>
    <col min="13" max="14" width="9" customWidth="1"/>
  </cols>
  <sheetData>
    <row r="1" spans="1:13" ht="83.25" customHeight="1" x14ac:dyDescent="0.35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</row>
    <row r="2" spans="1:13" ht="29.25" customHeight="1" x14ac:dyDescent="0.35">
      <c r="A2" s="13" t="s">
        <v>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 t="s">
        <v>57</v>
      </c>
      <c r="M2" s="13"/>
    </row>
    <row r="3" spans="1:13" ht="87" customHeight="1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2" t="s">
        <v>18</v>
      </c>
      <c r="G3" s="2" t="s">
        <v>14</v>
      </c>
      <c r="H3" s="2" t="s">
        <v>24</v>
      </c>
      <c r="I3" s="2" t="s">
        <v>29</v>
      </c>
      <c r="J3" s="2" t="s">
        <v>30</v>
      </c>
      <c r="K3" s="2" t="s">
        <v>13</v>
      </c>
      <c r="L3" s="2" t="s">
        <v>9</v>
      </c>
      <c r="M3" s="2" t="s">
        <v>10</v>
      </c>
    </row>
    <row r="4" spans="1:13" ht="28.5" customHeight="1" x14ac:dyDescent="0.35">
      <c r="A4" s="1"/>
      <c r="B4" s="1"/>
      <c r="C4" s="1"/>
      <c r="D4" s="1"/>
      <c r="E4" s="1"/>
      <c r="F4" s="1" t="s">
        <v>11</v>
      </c>
      <c r="G4" s="1" t="s">
        <v>11</v>
      </c>
      <c r="H4" s="1" t="s">
        <v>11</v>
      </c>
      <c r="I4" s="1" t="s">
        <v>11</v>
      </c>
      <c r="J4" s="1" t="s">
        <v>11</v>
      </c>
      <c r="K4" s="1" t="s">
        <v>11</v>
      </c>
      <c r="L4" s="2" t="s">
        <v>27</v>
      </c>
      <c r="M4" s="2" t="s">
        <v>27</v>
      </c>
    </row>
    <row r="5" spans="1:13" ht="29.25" customHeight="1" x14ac:dyDescent="0.35">
      <c r="A5" s="3">
        <v>1</v>
      </c>
      <c r="B5" s="3" t="s">
        <v>28</v>
      </c>
      <c r="C5" s="3" t="s">
        <v>5</v>
      </c>
      <c r="D5" s="3" t="s">
        <v>6</v>
      </c>
      <c r="E5" s="3" t="s">
        <v>23</v>
      </c>
      <c r="F5" s="6">
        <v>95.474999999999994</v>
      </c>
      <c r="G5" s="6">
        <v>4.5750000000000002</v>
      </c>
      <c r="H5" s="6">
        <v>0</v>
      </c>
      <c r="I5" s="6">
        <v>40.603999999999999</v>
      </c>
      <c r="J5" s="6">
        <f>F5+G5+H5+I5</f>
        <v>140.654</v>
      </c>
      <c r="K5" s="6">
        <f t="shared" ref="K5:K36" si="0">J5*$J$124</f>
        <v>55.744365806670949</v>
      </c>
      <c r="L5" s="3">
        <v>1</v>
      </c>
      <c r="M5" s="3" t="s">
        <v>58</v>
      </c>
    </row>
    <row r="6" spans="1:13" ht="29.25" customHeight="1" x14ac:dyDescent="0.35">
      <c r="A6" s="3">
        <v>2</v>
      </c>
      <c r="B6" s="3" t="s">
        <v>28</v>
      </c>
      <c r="C6" s="3" t="s">
        <v>5</v>
      </c>
      <c r="D6" s="3" t="s">
        <v>7</v>
      </c>
      <c r="E6" s="3" t="s">
        <v>23</v>
      </c>
      <c r="F6" s="6">
        <v>95.344999999999999</v>
      </c>
      <c r="G6" s="6">
        <v>4.5749000000000004</v>
      </c>
      <c r="H6" s="6">
        <v>0</v>
      </c>
      <c r="I6" s="6">
        <v>40.455399999999997</v>
      </c>
      <c r="J6" s="6">
        <f t="shared" ref="J6:J97" si="1">F6+G6+H6+I6</f>
        <v>140.37529999999998</v>
      </c>
      <c r="K6" s="6">
        <f t="shared" si="0"/>
        <v>55.633910684524977</v>
      </c>
      <c r="L6" s="3">
        <v>1</v>
      </c>
      <c r="M6" s="3" t="s">
        <v>58</v>
      </c>
    </row>
    <row r="7" spans="1:13" ht="29.25" customHeight="1" x14ac:dyDescent="0.35">
      <c r="A7" s="3">
        <v>3</v>
      </c>
      <c r="B7" s="3" t="s">
        <v>28</v>
      </c>
      <c r="C7" s="3" t="s">
        <v>5</v>
      </c>
      <c r="D7" s="3" t="s">
        <v>8</v>
      </c>
      <c r="E7" s="3" t="s">
        <v>23</v>
      </c>
      <c r="F7" s="6">
        <v>95.737499999999997</v>
      </c>
      <c r="G7" s="6">
        <v>4.5750000000000002</v>
      </c>
      <c r="H7" s="6">
        <v>0</v>
      </c>
      <c r="I7" s="6">
        <v>39.969900000000003</v>
      </c>
      <c r="J7" s="6">
        <f t="shared" si="1"/>
        <v>140.2824</v>
      </c>
      <c r="K7" s="6">
        <f t="shared" si="0"/>
        <v>55.597092310476327</v>
      </c>
      <c r="L7" s="3">
        <v>1</v>
      </c>
      <c r="M7" s="3" t="s">
        <v>58</v>
      </c>
    </row>
    <row r="8" spans="1:13" ht="29.25" customHeight="1" x14ac:dyDescent="0.35">
      <c r="A8" s="3">
        <v>4</v>
      </c>
      <c r="B8" s="3" t="s">
        <v>28</v>
      </c>
      <c r="C8" s="3" t="s">
        <v>5</v>
      </c>
      <c r="D8" s="3" t="s">
        <v>19</v>
      </c>
      <c r="E8" s="3" t="s">
        <v>23</v>
      </c>
      <c r="F8" s="6">
        <v>76.434799999999996</v>
      </c>
      <c r="G8" s="6">
        <v>3.66</v>
      </c>
      <c r="H8" s="6">
        <v>0</v>
      </c>
      <c r="I8" s="6">
        <v>34.174999999999997</v>
      </c>
      <c r="J8" s="6">
        <f t="shared" si="1"/>
        <v>114.26979999999999</v>
      </c>
      <c r="K8" s="6">
        <f t="shared" si="0"/>
        <v>45.287709783263381</v>
      </c>
      <c r="L8" s="3">
        <v>0.5</v>
      </c>
      <c r="M8" s="3" t="s">
        <v>58</v>
      </c>
    </row>
    <row r="9" spans="1:13" ht="29.25" customHeight="1" x14ac:dyDescent="0.35">
      <c r="A9" s="3">
        <v>5</v>
      </c>
      <c r="B9" s="3" t="s">
        <v>28</v>
      </c>
      <c r="C9" s="3" t="s">
        <v>5</v>
      </c>
      <c r="D9" s="3" t="s">
        <v>20</v>
      </c>
      <c r="E9" s="3" t="s">
        <v>23</v>
      </c>
      <c r="F9" s="6">
        <v>78.727400000000003</v>
      </c>
      <c r="G9" s="6">
        <v>3.1194999999999999</v>
      </c>
      <c r="H9" s="6">
        <v>0</v>
      </c>
      <c r="I9" s="6">
        <v>34.466700000000003</v>
      </c>
      <c r="J9" s="6">
        <f t="shared" si="1"/>
        <v>116.31360000000001</v>
      </c>
      <c r="K9" s="6">
        <f t="shared" si="0"/>
        <v>46.097714012333832</v>
      </c>
      <c r="L9" s="3">
        <v>0.5</v>
      </c>
      <c r="M9" s="3" t="s">
        <v>58</v>
      </c>
    </row>
    <row r="10" spans="1:13" ht="29.25" customHeight="1" x14ac:dyDescent="0.35">
      <c r="A10" s="3">
        <v>6</v>
      </c>
      <c r="B10" s="3" t="s">
        <v>28</v>
      </c>
      <c r="C10" s="3" t="s">
        <v>5</v>
      </c>
      <c r="D10" s="3" t="s">
        <v>22</v>
      </c>
      <c r="E10" s="3" t="s">
        <v>55</v>
      </c>
      <c r="F10" s="6">
        <v>61.6036</v>
      </c>
      <c r="G10" s="6">
        <v>3.0625</v>
      </c>
      <c r="H10" s="6">
        <v>0</v>
      </c>
      <c r="I10" s="6">
        <v>27.492899999999999</v>
      </c>
      <c r="J10" s="6">
        <f t="shared" si="1"/>
        <v>92.158999999999992</v>
      </c>
      <c r="K10" s="6">
        <f t="shared" si="0"/>
        <v>36.524698966094014</v>
      </c>
      <c r="L10" s="3">
        <v>0.5</v>
      </c>
      <c r="M10" s="3" t="s">
        <v>58</v>
      </c>
    </row>
    <row r="11" spans="1:13" ht="29.25" customHeight="1" x14ac:dyDescent="0.35">
      <c r="A11" s="3">
        <v>7</v>
      </c>
      <c r="B11" s="3" t="s">
        <v>28</v>
      </c>
      <c r="C11" s="3" t="s">
        <v>5</v>
      </c>
      <c r="D11" s="3" t="s">
        <v>31</v>
      </c>
      <c r="E11" s="3" t="s">
        <v>23</v>
      </c>
      <c r="F11" s="6">
        <v>78.13</v>
      </c>
      <c r="G11" s="6">
        <v>3.12</v>
      </c>
      <c r="H11" s="6">
        <v>0</v>
      </c>
      <c r="I11" s="6">
        <v>34.134599999999999</v>
      </c>
      <c r="J11" s="6">
        <f t="shared" si="1"/>
        <v>115.38460000000001</v>
      </c>
      <c r="K11" s="6">
        <f t="shared" si="0"/>
        <v>45.729530271847267</v>
      </c>
      <c r="L11" s="3">
        <v>0.5</v>
      </c>
      <c r="M11" s="3" t="s">
        <v>58</v>
      </c>
    </row>
    <row r="12" spans="1:13" ht="29.25" customHeight="1" x14ac:dyDescent="0.35">
      <c r="A12" s="3">
        <v>8</v>
      </c>
      <c r="B12" s="3" t="s">
        <v>28</v>
      </c>
      <c r="C12" s="3" t="s">
        <v>5</v>
      </c>
      <c r="D12" s="3" t="s">
        <v>42</v>
      </c>
      <c r="E12" s="3" t="s">
        <v>55</v>
      </c>
      <c r="F12" s="6">
        <v>61.6036</v>
      </c>
      <c r="G12" s="6">
        <v>3.0625</v>
      </c>
      <c r="H12" s="6">
        <v>0</v>
      </c>
      <c r="I12" s="6">
        <v>27.492899999999999</v>
      </c>
      <c r="J12" s="6">
        <f t="shared" ref="J12:J20" si="2">F12+G12+H12+I12</f>
        <v>92.158999999999992</v>
      </c>
      <c r="K12" s="6">
        <f t="shared" si="0"/>
        <v>36.524698966094014</v>
      </c>
      <c r="L12" s="3">
        <v>0.5</v>
      </c>
      <c r="M12" s="3" t="s">
        <v>58</v>
      </c>
    </row>
    <row r="13" spans="1:13" ht="29.25" customHeight="1" x14ac:dyDescent="0.35">
      <c r="A13" s="3">
        <v>9</v>
      </c>
      <c r="B13" s="3" t="s">
        <v>28</v>
      </c>
      <c r="C13" s="3" t="s">
        <v>5</v>
      </c>
      <c r="D13" s="3" t="s">
        <v>43</v>
      </c>
      <c r="E13" s="3" t="s">
        <v>23</v>
      </c>
      <c r="F13" s="6">
        <v>78.13</v>
      </c>
      <c r="G13" s="6">
        <v>3.12</v>
      </c>
      <c r="H13" s="6">
        <v>0</v>
      </c>
      <c r="I13" s="6">
        <v>34.041699999999999</v>
      </c>
      <c r="J13" s="6">
        <f t="shared" si="2"/>
        <v>115.29169999999999</v>
      </c>
      <c r="K13" s="6">
        <f t="shared" si="0"/>
        <v>45.692711897798603</v>
      </c>
      <c r="L13" s="3">
        <v>0.5</v>
      </c>
      <c r="M13" s="3" t="s">
        <v>58</v>
      </c>
    </row>
    <row r="14" spans="1:13" ht="29.25" customHeight="1" x14ac:dyDescent="0.35">
      <c r="A14" s="3">
        <v>10</v>
      </c>
      <c r="B14" s="3" t="s">
        <v>28</v>
      </c>
      <c r="C14" s="3" t="s">
        <v>5</v>
      </c>
      <c r="D14" s="3" t="s">
        <v>44</v>
      </c>
      <c r="E14" s="3" t="s">
        <v>23</v>
      </c>
      <c r="F14" s="6">
        <v>78.13</v>
      </c>
      <c r="G14" s="6">
        <v>3.12</v>
      </c>
      <c r="H14" s="6">
        <v>0</v>
      </c>
      <c r="I14" s="6">
        <v>34.041699999999999</v>
      </c>
      <c r="J14" s="6">
        <f t="shared" si="2"/>
        <v>115.29169999999999</v>
      </c>
      <c r="K14" s="6">
        <f t="shared" si="0"/>
        <v>45.692711897798603</v>
      </c>
      <c r="L14" s="3">
        <v>0.5</v>
      </c>
      <c r="M14" s="3" t="s">
        <v>58</v>
      </c>
    </row>
    <row r="15" spans="1:13" ht="29.25" customHeight="1" x14ac:dyDescent="0.35">
      <c r="A15" s="3">
        <v>11</v>
      </c>
      <c r="B15" s="3" t="s">
        <v>28</v>
      </c>
      <c r="C15" s="3" t="s">
        <v>5</v>
      </c>
      <c r="D15" s="3" t="s">
        <v>45</v>
      </c>
      <c r="E15" s="3" t="s">
        <v>23</v>
      </c>
      <c r="F15" s="6">
        <v>78.13</v>
      </c>
      <c r="G15" s="6">
        <v>3.12</v>
      </c>
      <c r="H15" s="6">
        <v>0</v>
      </c>
      <c r="I15" s="6">
        <v>34.041699999999999</v>
      </c>
      <c r="J15" s="6">
        <f t="shared" si="2"/>
        <v>115.29169999999999</v>
      </c>
      <c r="K15" s="6">
        <f t="shared" si="0"/>
        <v>45.692711897798603</v>
      </c>
      <c r="L15" s="3">
        <v>0.5</v>
      </c>
      <c r="M15" s="3" t="s">
        <v>58</v>
      </c>
    </row>
    <row r="16" spans="1:13" ht="29.25" customHeight="1" x14ac:dyDescent="0.35">
      <c r="A16" s="3">
        <v>12</v>
      </c>
      <c r="B16" s="3" t="s">
        <v>28</v>
      </c>
      <c r="C16" s="3" t="s">
        <v>5</v>
      </c>
      <c r="D16" s="3" t="s">
        <v>46</v>
      </c>
      <c r="E16" s="3" t="s">
        <v>23</v>
      </c>
      <c r="F16" s="6">
        <v>71.3</v>
      </c>
      <c r="G16" s="6">
        <v>3.3</v>
      </c>
      <c r="H16" s="6">
        <v>0</v>
      </c>
      <c r="I16" s="6">
        <v>29.729199999999999</v>
      </c>
      <c r="J16" s="6">
        <f t="shared" si="2"/>
        <v>104.32919999999999</v>
      </c>
      <c r="K16" s="6">
        <f t="shared" si="0"/>
        <v>41.348024863262573</v>
      </c>
      <c r="L16" s="3">
        <v>0.5</v>
      </c>
      <c r="M16" s="3" t="s">
        <v>58</v>
      </c>
    </row>
    <row r="17" spans="1:13" ht="29.25" customHeight="1" x14ac:dyDescent="0.35">
      <c r="A17" s="3">
        <v>13</v>
      </c>
      <c r="B17" s="3" t="s">
        <v>28</v>
      </c>
      <c r="C17" s="3" t="s">
        <v>5</v>
      </c>
      <c r="D17" s="3" t="s">
        <v>47</v>
      </c>
      <c r="E17" s="3" t="s">
        <v>23</v>
      </c>
      <c r="F17" s="6">
        <v>77.252499999999998</v>
      </c>
      <c r="G17" s="6">
        <v>2.94</v>
      </c>
      <c r="H17" s="6">
        <v>0</v>
      </c>
      <c r="I17" s="6">
        <v>34.077300000000001</v>
      </c>
      <c r="J17" s="6">
        <f t="shared" si="2"/>
        <v>114.2698</v>
      </c>
      <c r="K17" s="6">
        <f t="shared" si="0"/>
        <v>45.287709783263388</v>
      </c>
      <c r="L17" s="3">
        <v>0.5</v>
      </c>
      <c r="M17" s="3" t="s">
        <v>58</v>
      </c>
    </row>
    <row r="18" spans="1:13" ht="29.25" customHeight="1" x14ac:dyDescent="0.35">
      <c r="A18" s="3">
        <v>14</v>
      </c>
      <c r="B18" s="3" t="s">
        <v>28</v>
      </c>
      <c r="C18" s="3" t="s">
        <v>5</v>
      </c>
      <c r="D18" s="3" t="s">
        <v>48</v>
      </c>
      <c r="E18" s="3" t="s">
        <v>23</v>
      </c>
      <c r="F18" s="6">
        <v>87.59</v>
      </c>
      <c r="G18" s="6">
        <v>3.915</v>
      </c>
      <c r="H18" s="6">
        <v>0</v>
      </c>
      <c r="I18" s="6">
        <v>37.0717</v>
      </c>
      <c r="J18" s="6">
        <f t="shared" si="2"/>
        <v>128.57670000000002</v>
      </c>
      <c r="K18" s="6">
        <f t="shared" si="0"/>
        <v>50.957858283551055</v>
      </c>
      <c r="L18" s="3">
        <v>1</v>
      </c>
      <c r="M18" s="3" t="s">
        <v>58</v>
      </c>
    </row>
    <row r="19" spans="1:13" ht="29.25" customHeight="1" x14ac:dyDescent="0.35">
      <c r="A19" s="3">
        <v>15</v>
      </c>
      <c r="B19" s="3" t="s">
        <v>28</v>
      </c>
      <c r="C19" s="3" t="s">
        <v>5</v>
      </c>
      <c r="D19" s="3" t="s">
        <v>49</v>
      </c>
      <c r="E19" s="3" t="s">
        <v>55</v>
      </c>
      <c r="F19" s="6">
        <v>60.685000000000002</v>
      </c>
      <c r="G19" s="6">
        <v>3.66</v>
      </c>
      <c r="H19" s="6">
        <v>0</v>
      </c>
      <c r="I19" s="6">
        <v>27.442399999999999</v>
      </c>
      <c r="J19" s="6">
        <f t="shared" si="2"/>
        <v>91.787399999999991</v>
      </c>
      <c r="K19" s="6">
        <f t="shared" si="0"/>
        <v>36.377425469899393</v>
      </c>
      <c r="L19" s="3">
        <v>0.5</v>
      </c>
      <c r="M19" s="3" t="s">
        <v>58</v>
      </c>
    </row>
    <row r="20" spans="1:13" ht="29.25" customHeight="1" x14ac:dyDescent="0.35">
      <c r="A20" s="3">
        <v>16</v>
      </c>
      <c r="B20" s="3" t="s">
        <v>28</v>
      </c>
      <c r="C20" s="3" t="s">
        <v>5</v>
      </c>
      <c r="D20" s="3" t="s">
        <v>50</v>
      </c>
      <c r="E20" s="3" t="s">
        <v>55</v>
      </c>
      <c r="F20" s="6">
        <v>60.967500000000001</v>
      </c>
      <c r="G20" s="6">
        <v>3</v>
      </c>
      <c r="H20" s="6">
        <v>0</v>
      </c>
      <c r="I20" s="6">
        <v>27.5412</v>
      </c>
      <c r="J20" s="6">
        <f t="shared" si="2"/>
        <v>91.508700000000005</v>
      </c>
      <c r="K20" s="6">
        <f t="shared" si="0"/>
        <v>36.266970347753428</v>
      </c>
      <c r="L20" s="3">
        <v>0.5</v>
      </c>
      <c r="M20" s="3" t="s">
        <v>58</v>
      </c>
    </row>
    <row r="21" spans="1:13" ht="29.25" customHeight="1" x14ac:dyDescent="0.35">
      <c r="A21" s="3">
        <v>17</v>
      </c>
      <c r="B21" s="3" t="s">
        <v>28</v>
      </c>
      <c r="C21" s="3" t="s">
        <v>5</v>
      </c>
      <c r="D21" s="3" t="s">
        <v>51</v>
      </c>
      <c r="E21" s="3" t="s">
        <v>55</v>
      </c>
      <c r="F21" s="6">
        <v>60.967500000000001</v>
      </c>
      <c r="G21" s="6">
        <v>3</v>
      </c>
      <c r="H21" s="6">
        <v>0</v>
      </c>
      <c r="I21" s="6">
        <v>27.6341</v>
      </c>
      <c r="J21" s="6">
        <f t="shared" ref="J21:J24" si="3">F21+G21+H21+I21</f>
        <v>91.601600000000005</v>
      </c>
      <c r="K21" s="6">
        <f t="shared" si="0"/>
        <v>36.303788721802086</v>
      </c>
      <c r="L21" s="3">
        <v>0.5</v>
      </c>
      <c r="M21" s="3" t="s">
        <v>58</v>
      </c>
    </row>
    <row r="22" spans="1:13" ht="29.25" customHeight="1" x14ac:dyDescent="0.35">
      <c r="A22" s="3">
        <v>18</v>
      </c>
      <c r="B22" s="3" t="s">
        <v>28</v>
      </c>
      <c r="C22" s="3" t="s">
        <v>5</v>
      </c>
      <c r="D22" s="3" t="s">
        <v>52</v>
      </c>
      <c r="E22" s="3" t="s">
        <v>23</v>
      </c>
      <c r="F22" s="6">
        <v>87.797399999999996</v>
      </c>
      <c r="G22" s="6">
        <v>3.915</v>
      </c>
      <c r="H22" s="6">
        <v>0</v>
      </c>
      <c r="I22" s="6">
        <v>36.399799999999999</v>
      </c>
      <c r="J22" s="6">
        <f t="shared" si="3"/>
        <v>128.1122</v>
      </c>
      <c r="K22" s="6">
        <f t="shared" si="0"/>
        <v>50.773766413307769</v>
      </c>
      <c r="L22" s="3">
        <v>1</v>
      </c>
      <c r="M22" s="3" t="s">
        <v>58</v>
      </c>
    </row>
    <row r="23" spans="1:13" ht="29.25" customHeight="1" x14ac:dyDescent="0.35">
      <c r="A23" s="3">
        <v>19</v>
      </c>
      <c r="B23" s="3" t="s">
        <v>28</v>
      </c>
      <c r="C23" s="3" t="s">
        <v>5</v>
      </c>
      <c r="D23" s="3" t="s">
        <v>53</v>
      </c>
      <c r="E23" s="3" t="s">
        <v>23</v>
      </c>
      <c r="F23" s="6">
        <v>78.13</v>
      </c>
      <c r="G23" s="6">
        <v>3.12</v>
      </c>
      <c r="H23" s="6">
        <v>0</v>
      </c>
      <c r="I23" s="6">
        <v>34.041699999999999</v>
      </c>
      <c r="J23" s="6">
        <f t="shared" si="3"/>
        <v>115.29169999999999</v>
      </c>
      <c r="K23" s="6">
        <f t="shared" si="0"/>
        <v>45.692711897798603</v>
      </c>
      <c r="L23" s="3">
        <v>0.5</v>
      </c>
      <c r="M23" s="3" t="s">
        <v>58</v>
      </c>
    </row>
    <row r="24" spans="1:13" ht="29.25" customHeight="1" x14ac:dyDescent="0.35">
      <c r="A24" s="3">
        <v>20</v>
      </c>
      <c r="B24" s="3" t="s">
        <v>28</v>
      </c>
      <c r="C24" s="3" t="s">
        <v>5</v>
      </c>
      <c r="D24" s="3" t="s">
        <v>54</v>
      </c>
      <c r="E24" s="3" t="s">
        <v>23</v>
      </c>
      <c r="F24" s="6">
        <v>71.3</v>
      </c>
      <c r="G24" s="6">
        <v>3.3</v>
      </c>
      <c r="H24" s="6">
        <v>0</v>
      </c>
      <c r="I24" s="6">
        <v>29.729199999999999</v>
      </c>
      <c r="J24" s="6">
        <f t="shared" si="3"/>
        <v>104.32919999999999</v>
      </c>
      <c r="K24" s="6">
        <f t="shared" si="0"/>
        <v>41.348024863262573</v>
      </c>
      <c r="L24" s="3">
        <v>0.5</v>
      </c>
      <c r="M24" s="3" t="s">
        <v>58</v>
      </c>
    </row>
    <row r="25" spans="1:13" ht="29.25" customHeight="1" x14ac:dyDescent="0.35">
      <c r="A25" s="1">
        <v>21</v>
      </c>
      <c r="B25" s="1" t="s">
        <v>28</v>
      </c>
      <c r="C25" s="1" t="s">
        <v>15</v>
      </c>
      <c r="D25" s="1" t="s">
        <v>6</v>
      </c>
      <c r="E25" s="1" t="s">
        <v>23</v>
      </c>
      <c r="F25" s="7">
        <f>F5</f>
        <v>95.474999999999994</v>
      </c>
      <c r="G25" s="7">
        <f>G5</f>
        <v>4.5750000000000002</v>
      </c>
      <c r="H25" s="7">
        <f>H5</f>
        <v>0</v>
      </c>
      <c r="I25" s="7">
        <f>I5</f>
        <v>40.603999999999999</v>
      </c>
      <c r="J25" s="7">
        <f t="shared" si="1"/>
        <v>140.654</v>
      </c>
      <c r="K25" s="7">
        <f t="shared" si="0"/>
        <v>55.744365806670949</v>
      </c>
      <c r="L25" s="1">
        <f>L5</f>
        <v>1</v>
      </c>
      <c r="M25" s="1" t="str">
        <f>M5</f>
        <v>-</v>
      </c>
    </row>
    <row r="26" spans="1:13" ht="29.25" customHeight="1" x14ac:dyDescent="0.35">
      <c r="A26" s="1">
        <v>22</v>
      </c>
      <c r="B26" s="1" t="s">
        <v>28</v>
      </c>
      <c r="C26" s="1" t="s">
        <v>15</v>
      </c>
      <c r="D26" s="1" t="s">
        <v>7</v>
      </c>
      <c r="E26" s="1" t="s">
        <v>23</v>
      </c>
      <c r="F26" s="7">
        <f t="shared" ref="F26:I26" si="4">F6</f>
        <v>95.344999999999999</v>
      </c>
      <c r="G26" s="7">
        <f t="shared" si="4"/>
        <v>4.5749000000000004</v>
      </c>
      <c r="H26" s="7">
        <f t="shared" si="4"/>
        <v>0</v>
      </c>
      <c r="I26" s="7">
        <f t="shared" si="4"/>
        <v>40.455399999999997</v>
      </c>
      <c r="J26" s="7">
        <f t="shared" si="1"/>
        <v>140.37529999999998</v>
      </c>
      <c r="K26" s="7">
        <f t="shared" si="0"/>
        <v>55.633910684524977</v>
      </c>
      <c r="L26" s="1">
        <f t="shared" ref="L26:M31" si="5">L6</f>
        <v>1</v>
      </c>
      <c r="M26" s="1" t="str">
        <f t="shared" si="5"/>
        <v>-</v>
      </c>
    </row>
    <row r="27" spans="1:13" ht="29.25" customHeight="1" x14ac:dyDescent="0.35">
      <c r="A27" s="1">
        <v>23</v>
      </c>
      <c r="B27" s="1" t="s">
        <v>28</v>
      </c>
      <c r="C27" s="1" t="s">
        <v>15</v>
      </c>
      <c r="D27" s="1" t="s">
        <v>8</v>
      </c>
      <c r="E27" s="1" t="s">
        <v>23</v>
      </c>
      <c r="F27" s="7">
        <f t="shared" ref="F27:I27" si="6">F7</f>
        <v>95.737499999999997</v>
      </c>
      <c r="G27" s="7">
        <f t="shared" si="6"/>
        <v>4.5750000000000002</v>
      </c>
      <c r="H27" s="7">
        <f t="shared" si="6"/>
        <v>0</v>
      </c>
      <c r="I27" s="7">
        <f t="shared" si="6"/>
        <v>39.969900000000003</v>
      </c>
      <c r="J27" s="7">
        <f t="shared" si="1"/>
        <v>140.2824</v>
      </c>
      <c r="K27" s="7">
        <f t="shared" si="0"/>
        <v>55.597092310476327</v>
      </c>
      <c r="L27" s="1">
        <f t="shared" si="5"/>
        <v>1</v>
      </c>
      <c r="M27" s="1" t="str">
        <f t="shared" si="5"/>
        <v>-</v>
      </c>
    </row>
    <row r="28" spans="1:13" ht="29.25" customHeight="1" x14ac:dyDescent="0.35">
      <c r="A28" s="1">
        <v>24</v>
      </c>
      <c r="B28" s="1" t="s">
        <v>28</v>
      </c>
      <c r="C28" s="1" t="s">
        <v>15</v>
      </c>
      <c r="D28" s="1" t="s">
        <v>19</v>
      </c>
      <c r="E28" s="1" t="s">
        <v>23</v>
      </c>
      <c r="F28" s="7">
        <f t="shared" ref="F28:I28" si="7">F8</f>
        <v>76.434799999999996</v>
      </c>
      <c r="G28" s="7">
        <f t="shared" si="7"/>
        <v>3.66</v>
      </c>
      <c r="H28" s="7">
        <f t="shared" si="7"/>
        <v>0</v>
      </c>
      <c r="I28" s="7">
        <f t="shared" si="7"/>
        <v>34.174999999999997</v>
      </c>
      <c r="J28" s="7">
        <f t="shared" si="1"/>
        <v>114.26979999999999</v>
      </c>
      <c r="K28" s="7">
        <f t="shared" si="0"/>
        <v>45.287709783263381</v>
      </c>
      <c r="L28" s="1">
        <f t="shared" si="5"/>
        <v>0.5</v>
      </c>
      <c r="M28" s="1" t="str">
        <f t="shared" si="5"/>
        <v>-</v>
      </c>
    </row>
    <row r="29" spans="1:13" ht="29.25" customHeight="1" x14ac:dyDescent="0.35">
      <c r="A29" s="1">
        <v>25</v>
      </c>
      <c r="B29" s="1" t="s">
        <v>28</v>
      </c>
      <c r="C29" s="1" t="s">
        <v>15</v>
      </c>
      <c r="D29" s="1" t="s">
        <v>20</v>
      </c>
      <c r="E29" s="1" t="s">
        <v>23</v>
      </c>
      <c r="F29" s="7">
        <f t="shared" ref="F29:I29" si="8">F9</f>
        <v>78.727400000000003</v>
      </c>
      <c r="G29" s="7">
        <f t="shared" si="8"/>
        <v>3.1194999999999999</v>
      </c>
      <c r="H29" s="7">
        <f t="shared" si="8"/>
        <v>0</v>
      </c>
      <c r="I29" s="7">
        <f t="shared" si="8"/>
        <v>34.466700000000003</v>
      </c>
      <c r="J29" s="7">
        <f t="shared" si="1"/>
        <v>116.31360000000001</v>
      </c>
      <c r="K29" s="7">
        <f t="shared" si="0"/>
        <v>46.097714012333832</v>
      </c>
      <c r="L29" s="1">
        <f t="shared" si="5"/>
        <v>0.5</v>
      </c>
      <c r="M29" s="1" t="str">
        <f t="shared" si="5"/>
        <v>-</v>
      </c>
    </row>
    <row r="30" spans="1:13" ht="29.25" customHeight="1" x14ac:dyDescent="0.35">
      <c r="A30" s="1">
        <v>26</v>
      </c>
      <c r="B30" s="1" t="s">
        <v>28</v>
      </c>
      <c r="C30" s="1" t="s">
        <v>15</v>
      </c>
      <c r="D30" s="1" t="s">
        <v>22</v>
      </c>
      <c r="E30" s="1" t="s">
        <v>55</v>
      </c>
      <c r="F30" s="7">
        <f t="shared" ref="F30:I30" si="9">F10</f>
        <v>61.6036</v>
      </c>
      <c r="G30" s="7">
        <f t="shared" si="9"/>
        <v>3.0625</v>
      </c>
      <c r="H30" s="7">
        <f t="shared" si="9"/>
        <v>0</v>
      </c>
      <c r="I30" s="7">
        <f t="shared" si="9"/>
        <v>27.492899999999999</v>
      </c>
      <c r="J30" s="7">
        <f t="shared" si="1"/>
        <v>92.158999999999992</v>
      </c>
      <c r="K30" s="7">
        <f t="shared" si="0"/>
        <v>36.524698966094014</v>
      </c>
      <c r="L30" s="1">
        <f t="shared" si="5"/>
        <v>0.5</v>
      </c>
      <c r="M30" s="1" t="str">
        <f t="shared" si="5"/>
        <v>-</v>
      </c>
    </row>
    <row r="31" spans="1:13" ht="29.25" customHeight="1" x14ac:dyDescent="0.35">
      <c r="A31" s="1">
        <v>27</v>
      </c>
      <c r="B31" s="1" t="s">
        <v>28</v>
      </c>
      <c r="C31" s="1" t="s">
        <v>15</v>
      </c>
      <c r="D31" s="1" t="s">
        <v>31</v>
      </c>
      <c r="E31" s="1" t="s">
        <v>23</v>
      </c>
      <c r="F31" s="7">
        <f t="shared" ref="F31:I31" si="10">F11</f>
        <v>78.13</v>
      </c>
      <c r="G31" s="7">
        <f t="shared" si="10"/>
        <v>3.12</v>
      </c>
      <c r="H31" s="7">
        <f t="shared" si="10"/>
        <v>0</v>
      </c>
      <c r="I31" s="7">
        <f t="shared" si="10"/>
        <v>34.134599999999999</v>
      </c>
      <c r="J31" s="7">
        <f t="shared" si="1"/>
        <v>115.38460000000001</v>
      </c>
      <c r="K31" s="7">
        <f t="shared" si="0"/>
        <v>45.729530271847267</v>
      </c>
      <c r="L31" s="1">
        <f t="shared" si="5"/>
        <v>0.5</v>
      </c>
      <c r="M31" s="1" t="str">
        <f t="shared" si="5"/>
        <v>-</v>
      </c>
    </row>
    <row r="32" spans="1:13" ht="29.25" customHeight="1" x14ac:dyDescent="0.35">
      <c r="A32" s="1">
        <v>28</v>
      </c>
      <c r="B32" s="1" t="s">
        <v>28</v>
      </c>
      <c r="C32" s="1" t="s">
        <v>15</v>
      </c>
      <c r="D32" s="1" t="s">
        <v>32</v>
      </c>
      <c r="E32" s="1" t="s">
        <v>23</v>
      </c>
      <c r="F32" s="7">
        <v>77.252399999999994</v>
      </c>
      <c r="G32" s="7">
        <v>2.94</v>
      </c>
      <c r="H32" s="7">
        <v>0</v>
      </c>
      <c r="I32" s="7">
        <v>34.263199999999998</v>
      </c>
      <c r="J32" s="7">
        <f t="shared" si="1"/>
        <v>114.45559999999999</v>
      </c>
      <c r="K32" s="7">
        <f t="shared" si="0"/>
        <v>45.361346531360695</v>
      </c>
      <c r="L32" s="1">
        <v>0.5</v>
      </c>
      <c r="M32" s="1" t="s">
        <v>58</v>
      </c>
    </row>
    <row r="33" spans="1:13" ht="29.25" customHeight="1" x14ac:dyDescent="0.35">
      <c r="A33" s="1">
        <v>29</v>
      </c>
      <c r="B33" s="1" t="s">
        <v>28</v>
      </c>
      <c r="C33" s="1" t="s">
        <v>15</v>
      </c>
      <c r="D33" s="1" t="s">
        <v>33</v>
      </c>
      <c r="E33" s="1" t="s">
        <v>23</v>
      </c>
      <c r="F33" s="7">
        <v>94.245000000000005</v>
      </c>
      <c r="G33" s="7">
        <v>4.5750000000000002</v>
      </c>
      <c r="H33" s="7">
        <v>0</v>
      </c>
      <c r="I33" s="7">
        <v>39.790199999999999</v>
      </c>
      <c r="J33" s="7">
        <f t="shared" si="1"/>
        <v>138.61020000000002</v>
      </c>
      <c r="K33" s="7">
        <f t="shared" si="0"/>
        <v>54.934361577600519</v>
      </c>
      <c r="L33" s="1">
        <v>1</v>
      </c>
      <c r="M33" s="1" t="s">
        <v>58</v>
      </c>
    </row>
    <row r="34" spans="1:13" ht="29.25" customHeight="1" x14ac:dyDescent="0.35">
      <c r="A34" s="1">
        <v>30</v>
      </c>
      <c r="B34" s="1" t="s">
        <v>28</v>
      </c>
      <c r="C34" s="1" t="s">
        <v>15</v>
      </c>
      <c r="D34" s="1" t="s">
        <v>34</v>
      </c>
      <c r="E34" s="1" t="s">
        <v>23</v>
      </c>
      <c r="F34" s="7">
        <v>92.869900000000001</v>
      </c>
      <c r="G34" s="7">
        <v>5.0250000000000004</v>
      </c>
      <c r="H34" s="7">
        <v>0</v>
      </c>
      <c r="I34" s="7">
        <v>40.436599999999999</v>
      </c>
      <c r="J34" s="7">
        <f t="shared" si="1"/>
        <v>138.33150000000001</v>
      </c>
      <c r="K34" s="7">
        <f t="shared" si="0"/>
        <v>54.823906455454541</v>
      </c>
      <c r="L34" s="1">
        <v>1</v>
      </c>
      <c r="M34" s="1" t="s">
        <v>58</v>
      </c>
    </row>
    <row r="35" spans="1:13" ht="29.25" customHeight="1" x14ac:dyDescent="0.35">
      <c r="A35" s="1">
        <v>31</v>
      </c>
      <c r="B35" s="1" t="s">
        <v>28</v>
      </c>
      <c r="C35" s="1" t="s">
        <v>15</v>
      </c>
      <c r="D35" s="1" t="s">
        <v>41</v>
      </c>
      <c r="E35" s="1" t="s">
        <v>23</v>
      </c>
      <c r="F35" s="7">
        <v>78.727500000000006</v>
      </c>
      <c r="G35" s="7">
        <v>3.12</v>
      </c>
      <c r="H35" s="7">
        <v>0</v>
      </c>
      <c r="I35" s="7">
        <v>34.466099999999997</v>
      </c>
      <c r="J35" s="7">
        <f t="shared" ref="J35:J44" si="11">F35+G35+H35+I35</f>
        <v>116.31360000000001</v>
      </c>
      <c r="K35" s="7">
        <f t="shared" si="0"/>
        <v>46.097714012333832</v>
      </c>
      <c r="L35" s="1">
        <v>0.5</v>
      </c>
      <c r="M35" s="1" t="s">
        <v>58</v>
      </c>
    </row>
    <row r="36" spans="1:13" ht="29.25" customHeight="1" x14ac:dyDescent="0.35">
      <c r="A36" s="1">
        <v>32</v>
      </c>
      <c r="B36" s="1" t="s">
        <v>28</v>
      </c>
      <c r="C36" s="1" t="s">
        <v>15</v>
      </c>
      <c r="D36" s="1" t="s">
        <v>42</v>
      </c>
      <c r="E36" s="1" t="s">
        <v>55</v>
      </c>
      <c r="F36" s="7">
        <f>F12</f>
        <v>61.6036</v>
      </c>
      <c r="G36" s="7">
        <f>G12</f>
        <v>3.0625</v>
      </c>
      <c r="H36" s="7">
        <f>H12</f>
        <v>0</v>
      </c>
      <c r="I36" s="7">
        <f>I12</f>
        <v>27.492899999999999</v>
      </c>
      <c r="J36" s="7">
        <f t="shared" si="11"/>
        <v>92.158999999999992</v>
      </c>
      <c r="K36" s="7">
        <f t="shared" si="0"/>
        <v>36.524698966094014</v>
      </c>
      <c r="L36" s="1">
        <f>L12</f>
        <v>0.5</v>
      </c>
      <c r="M36" s="1" t="str">
        <f>M12</f>
        <v>-</v>
      </c>
    </row>
    <row r="37" spans="1:13" ht="29.25" customHeight="1" x14ac:dyDescent="0.35">
      <c r="A37" s="1">
        <v>33</v>
      </c>
      <c r="B37" s="1" t="s">
        <v>28</v>
      </c>
      <c r="C37" s="1" t="s">
        <v>15</v>
      </c>
      <c r="D37" s="1" t="s">
        <v>43</v>
      </c>
      <c r="E37" s="1" t="s">
        <v>23</v>
      </c>
      <c r="F37" s="7">
        <f t="shared" ref="F37:I37" si="12">F13</f>
        <v>78.13</v>
      </c>
      <c r="G37" s="7">
        <f t="shared" si="12"/>
        <v>3.12</v>
      </c>
      <c r="H37" s="7">
        <f t="shared" si="12"/>
        <v>0</v>
      </c>
      <c r="I37" s="7">
        <f t="shared" si="12"/>
        <v>34.041699999999999</v>
      </c>
      <c r="J37" s="7">
        <f t="shared" si="11"/>
        <v>115.29169999999999</v>
      </c>
      <c r="K37" s="7">
        <f t="shared" ref="K37:K68" si="13">J37*$J$124</f>
        <v>45.692711897798603</v>
      </c>
      <c r="L37" s="1">
        <f t="shared" ref="L37:M48" si="14">L13</f>
        <v>0.5</v>
      </c>
      <c r="M37" s="1" t="str">
        <f t="shared" si="14"/>
        <v>-</v>
      </c>
    </row>
    <row r="38" spans="1:13" ht="29.25" customHeight="1" x14ac:dyDescent="0.35">
      <c r="A38" s="1">
        <v>34</v>
      </c>
      <c r="B38" s="1" t="s">
        <v>28</v>
      </c>
      <c r="C38" s="1" t="s">
        <v>15</v>
      </c>
      <c r="D38" s="1" t="s">
        <v>44</v>
      </c>
      <c r="E38" s="1" t="s">
        <v>23</v>
      </c>
      <c r="F38" s="7">
        <f t="shared" ref="F38:I38" si="15">F14</f>
        <v>78.13</v>
      </c>
      <c r="G38" s="7">
        <f t="shared" si="15"/>
        <v>3.12</v>
      </c>
      <c r="H38" s="7">
        <f t="shared" si="15"/>
        <v>0</v>
      </c>
      <c r="I38" s="7">
        <f t="shared" si="15"/>
        <v>34.041699999999999</v>
      </c>
      <c r="J38" s="7">
        <f t="shared" si="11"/>
        <v>115.29169999999999</v>
      </c>
      <c r="K38" s="7">
        <f t="shared" si="13"/>
        <v>45.692711897798603</v>
      </c>
      <c r="L38" s="1">
        <f t="shared" si="14"/>
        <v>0.5</v>
      </c>
      <c r="M38" s="1" t="str">
        <f t="shared" si="14"/>
        <v>-</v>
      </c>
    </row>
    <row r="39" spans="1:13" ht="29.25" customHeight="1" x14ac:dyDescent="0.35">
      <c r="A39" s="1">
        <v>35</v>
      </c>
      <c r="B39" s="1" t="s">
        <v>28</v>
      </c>
      <c r="C39" s="1" t="s">
        <v>15</v>
      </c>
      <c r="D39" s="1" t="s">
        <v>45</v>
      </c>
      <c r="E39" s="1" t="s">
        <v>23</v>
      </c>
      <c r="F39" s="7">
        <f t="shared" ref="F39:I39" si="16">F15</f>
        <v>78.13</v>
      </c>
      <c r="G39" s="7">
        <f t="shared" si="16"/>
        <v>3.12</v>
      </c>
      <c r="H39" s="7">
        <f t="shared" si="16"/>
        <v>0</v>
      </c>
      <c r="I39" s="7">
        <f t="shared" si="16"/>
        <v>34.041699999999999</v>
      </c>
      <c r="J39" s="7">
        <f t="shared" si="11"/>
        <v>115.29169999999999</v>
      </c>
      <c r="K39" s="7">
        <f t="shared" si="13"/>
        <v>45.692711897798603</v>
      </c>
      <c r="L39" s="1">
        <f t="shared" si="14"/>
        <v>0.5</v>
      </c>
      <c r="M39" s="1" t="str">
        <f t="shared" si="14"/>
        <v>-</v>
      </c>
    </row>
    <row r="40" spans="1:13" ht="29.25" customHeight="1" x14ac:dyDescent="0.35">
      <c r="A40" s="1">
        <v>36</v>
      </c>
      <c r="B40" s="1" t="s">
        <v>28</v>
      </c>
      <c r="C40" s="1" t="s">
        <v>15</v>
      </c>
      <c r="D40" s="1" t="s">
        <v>46</v>
      </c>
      <c r="E40" s="1" t="s">
        <v>23</v>
      </c>
      <c r="F40" s="7">
        <f t="shared" ref="F40:I40" si="17">F16</f>
        <v>71.3</v>
      </c>
      <c r="G40" s="7">
        <f t="shared" si="17"/>
        <v>3.3</v>
      </c>
      <c r="H40" s="7">
        <f t="shared" si="17"/>
        <v>0</v>
      </c>
      <c r="I40" s="7">
        <f t="shared" si="17"/>
        <v>29.729199999999999</v>
      </c>
      <c r="J40" s="7">
        <f t="shared" si="11"/>
        <v>104.32919999999999</v>
      </c>
      <c r="K40" s="7">
        <f t="shared" si="13"/>
        <v>41.348024863262573</v>
      </c>
      <c r="L40" s="1">
        <f t="shared" si="14"/>
        <v>0.5</v>
      </c>
      <c r="M40" s="1" t="str">
        <f t="shared" si="14"/>
        <v>-</v>
      </c>
    </row>
    <row r="41" spans="1:13" ht="29.25" customHeight="1" x14ac:dyDescent="0.35">
      <c r="A41" s="1">
        <v>37</v>
      </c>
      <c r="B41" s="1" t="s">
        <v>28</v>
      </c>
      <c r="C41" s="1" t="s">
        <v>15</v>
      </c>
      <c r="D41" s="1" t="s">
        <v>47</v>
      </c>
      <c r="E41" s="1" t="s">
        <v>23</v>
      </c>
      <c r="F41" s="7">
        <f t="shared" ref="F41:I41" si="18">F17</f>
        <v>77.252499999999998</v>
      </c>
      <c r="G41" s="7">
        <f t="shared" si="18"/>
        <v>2.94</v>
      </c>
      <c r="H41" s="7">
        <f t="shared" si="18"/>
        <v>0</v>
      </c>
      <c r="I41" s="7">
        <f t="shared" si="18"/>
        <v>34.077300000000001</v>
      </c>
      <c r="J41" s="7">
        <f t="shared" si="11"/>
        <v>114.2698</v>
      </c>
      <c r="K41" s="7">
        <f t="shared" si="13"/>
        <v>45.287709783263388</v>
      </c>
      <c r="L41" s="1">
        <f t="shared" si="14"/>
        <v>0.5</v>
      </c>
      <c r="M41" s="1" t="str">
        <f t="shared" si="14"/>
        <v>-</v>
      </c>
    </row>
    <row r="42" spans="1:13" ht="29.25" customHeight="1" x14ac:dyDescent="0.35">
      <c r="A42" s="1">
        <v>38</v>
      </c>
      <c r="B42" s="1" t="s">
        <v>28</v>
      </c>
      <c r="C42" s="1" t="s">
        <v>15</v>
      </c>
      <c r="D42" s="1" t="s">
        <v>48</v>
      </c>
      <c r="E42" s="1" t="s">
        <v>23</v>
      </c>
      <c r="F42" s="7">
        <f t="shared" ref="F42:I42" si="19">F18</f>
        <v>87.59</v>
      </c>
      <c r="G42" s="7">
        <f t="shared" si="19"/>
        <v>3.915</v>
      </c>
      <c r="H42" s="7">
        <f t="shared" si="19"/>
        <v>0</v>
      </c>
      <c r="I42" s="7">
        <f t="shared" si="19"/>
        <v>37.0717</v>
      </c>
      <c r="J42" s="7">
        <f t="shared" si="11"/>
        <v>128.57670000000002</v>
      </c>
      <c r="K42" s="7">
        <f t="shared" si="13"/>
        <v>50.957858283551055</v>
      </c>
      <c r="L42" s="1">
        <f t="shared" si="14"/>
        <v>1</v>
      </c>
      <c r="M42" s="1" t="str">
        <f t="shared" si="14"/>
        <v>-</v>
      </c>
    </row>
    <row r="43" spans="1:13" ht="29.25" customHeight="1" x14ac:dyDescent="0.35">
      <c r="A43" s="1">
        <v>39</v>
      </c>
      <c r="B43" s="1" t="s">
        <v>28</v>
      </c>
      <c r="C43" s="1" t="s">
        <v>15</v>
      </c>
      <c r="D43" s="1" t="s">
        <v>49</v>
      </c>
      <c r="E43" s="1" t="s">
        <v>55</v>
      </c>
      <c r="F43" s="7">
        <f t="shared" ref="F43:I43" si="20">F19</f>
        <v>60.685000000000002</v>
      </c>
      <c r="G43" s="7">
        <f t="shared" si="20"/>
        <v>3.66</v>
      </c>
      <c r="H43" s="7">
        <f t="shared" si="20"/>
        <v>0</v>
      </c>
      <c r="I43" s="7">
        <f t="shared" si="20"/>
        <v>27.442399999999999</v>
      </c>
      <c r="J43" s="7">
        <f t="shared" si="11"/>
        <v>91.787399999999991</v>
      </c>
      <c r="K43" s="7">
        <f t="shared" si="13"/>
        <v>36.377425469899393</v>
      </c>
      <c r="L43" s="1">
        <f t="shared" si="14"/>
        <v>0.5</v>
      </c>
      <c r="M43" s="1" t="str">
        <f t="shared" si="14"/>
        <v>-</v>
      </c>
    </row>
    <row r="44" spans="1:13" ht="29.25" customHeight="1" x14ac:dyDescent="0.35">
      <c r="A44" s="1">
        <v>40</v>
      </c>
      <c r="B44" s="1" t="s">
        <v>28</v>
      </c>
      <c r="C44" s="1" t="s">
        <v>15</v>
      </c>
      <c r="D44" s="1" t="s">
        <v>50</v>
      </c>
      <c r="E44" s="1" t="s">
        <v>55</v>
      </c>
      <c r="F44" s="7">
        <f t="shared" ref="F44:I44" si="21">F20</f>
        <v>60.967500000000001</v>
      </c>
      <c r="G44" s="7">
        <f t="shared" si="21"/>
        <v>3</v>
      </c>
      <c r="H44" s="7">
        <f t="shared" si="21"/>
        <v>0</v>
      </c>
      <c r="I44" s="7">
        <f t="shared" si="21"/>
        <v>27.5412</v>
      </c>
      <c r="J44" s="7">
        <f t="shared" si="11"/>
        <v>91.508700000000005</v>
      </c>
      <c r="K44" s="7">
        <f t="shared" si="13"/>
        <v>36.266970347753428</v>
      </c>
      <c r="L44" s="1">
        <f t="shared" si="14"/>
        <v>0.5</v>
      </c>
      <c r="M44" s="1" t="str">
        <f t="shared" si="14"/>
        <v>-</v>
      </c>
    </row>
    <row r="45" spans="1:13" ht="29.25" customHeight="1" x14ac:dyDescent="0.35">
      <c r="A45" s="1">
        <v>41</v>
      </c>
      <c r="B45" s="1" t="s">
        <v>28</v>
      </c>
      <c r="C45" s="1" t="s">
        <v>15</v>
      </c>
      <c r="D45" s="1" t="s">
        <v>51</v>
      </c>
      <c r="E45" s="1" t="s">
        <v>55</v>
      </c>
      <c r="F45" s="7">
        <f t="shared" ref="F45:I45" si="22">F21</f>
        <v>60.967500000000001</v>
      </c>
      <c r="G45" s="7">
        <f t="shared" si="22"/>
        <v>3</v>
      </c>
      <c r="H45" s="7">
        <f t="shared" si="22"/>
        <v>0</v>
      </c>
      <c r="I45" s="7">
        <f t="shared" si="22"/>
        <v>27.6341</v>
      </c>
      <c r="J45" s="7">
        <f t="shared" ref="J45:J48" si="23">F45+G45+H45+I45</f>
        <v>91.601600000000005</v>
      </c>
      <c r="K45" s="7">
        <f t="shared" si="13"/>
        <v>36.303788721802086</v>
      </c>
      <c r="L45" s="1">
        <f t="shared" si="14"/>
        <v>0.5</v>
      </c>
      <c r="M45" s="1" t="str">
        <f t="shared" si="14"/>
        <v>-</v>
      </c>
    </row>
    <row r="46" spans="1:13" ht="29.25" customHeight="1" x14ac:dyDescent="0.35">
      <c r="A46" s="1">
        <v>42</v>
      </c>
      <c r="B46" s="1" t="s">
        <v>28</v>
      </c>
      <c r="C46" s="1" t="s">
        <v>15</v>
      </c>
      <c r="D46" s="1" t="s">
        <v>52</v>
      </c>
      <c r="E46" s="1" t="s">
        <v>23</v>
      </c>
      <c r="F46" s="7">
        <f t="shared" ref="F46:I46" si="24">F22</f>
        <v>87.797399999999996</v>
      </c>
      <c r="G46" s="7">
        <f t="shared" si="24"/>
        <v>3.915</v>
      </c>
      <c r="H46" s="7">
        <f t="shared" si="24"/>
        <v>0</v>
      </c>
      <c r="I46" s="7">
        <f t="shared" si="24"/>
        <v>36.399799999999999</v>
      </c>
      <c r="J46" s="7">
        <f t="shared" si="23"/>
        <v>128.1122</v>
      </c>
      <c r="K46" s="7">
        <f t="shared" si="13"/>
        <v>50.773766413307769</v>
      </c>
      <c r="L46" s="1">
        <f t="shared" si="14"/>
        <v>1</v>
      </c>
      <c r="M46" s="1" t="str">
        <f t="shared" si="14"/>
        <v>-</v>
      </c>
    </row>
    <row r="47" spans="1:13" ht="29.25" customHeight="1" x14ac:dyDescent="0.35">
      <c r="A47" s="1">
        <v>43</v>
      </c>
      <c r="B47" s="1" t="s">
        <v>28</v>
      </c>
      <c r="C47" s="1" t="s">
        <v>15</v>
      </c>
      <c r="D47" s="1" t="s">
        <v>53</v>
      </c>
      <c r="E47" s="1" t="s">
        <v>23</v>
      </c>
      <c r="F47" s="7">
        <f t="shared" ref="F47:I47" si="25">F23</f>
        <v>78.13</v>
      </c>
      <c r="G47" s="7">
        <f t="shared" si="25"/>
        <v>3.12</v>
      </c>
      <c r="H47" s="7">
        <f t="shared" si="25"/>
        <v>0</v>
      </c>
      <c r="I47" s="7">
        <f t="shared" si="25"/>
        <v>34.041699999999999</v>
      </c>
      <c r="J47" s="7">
        <f t="shared" si="23"/>
        <v>115.29169999999999</v>
      </c>
      <c r="K47" s="7">
        <f t="shared" si="13"/>
        <v>45.692711897798603</v>
      </c>
      <c r="L47" s="1">
        <f t="shared" si="14"/>
        <v>0.5</v>
      </c>
      <c r="M47" s="1" t="str">
        <f t="shared" si="14"/>
        <v>-</v>
      </c>
    </row>
    <row r="48" spans="1:13" ht="29.25" customHeight="1" x14ac:dyDescent="0.35">
      <c r="A48" s="1">
        <v>44</v>
      </c>
      <c r="B48" s="1" t="s">
        <v>28</v>
      </c>
      <c r="C48" s="1" t="s">
        <v>15</v>
      </c>
      <c r="D48" s="1" t="s">
        <v>54</v>
      </c>
      <c r="E48" s="1" t="s">
        <v>23</v>
      </c>
      <c r="F48" s="7">
        <f t="shared" ref="F48:I48" si="26">F24</f>
        <v>71.3</v>
      </c>
      <c r="G48" s="7">
        <f t="shared" si="26"/>
        <v>3.3</v>
      </c>
      <c r="H48" s="7">
        <f t="shared" si="26"/>
        <v>0</v>
      </c>
      <c r="I48" s="7">
        <f t="shared" si="26"/>
        <v>29.729199999999999</v>
      </c>
      <c r="J48" s="7">
        <f t="shared" si="23"/>
        <v>104.32919999999999</v>
      </c>
      <c r="K48" s="7">
        <f t="shared" si="13"/>
        <v>41.348024863262573</v>
      </c>
      <c r="L48" s="1">
        <f t="shared" si="14"/>
        <v>0.5</v>
      </c>
      <c r="M48" s="1" t="str">
        <f t="shared" si="14"/>
        <v>-</v>
      </c>
    </row>
    <row r="49" spans="1:13" ht="29.25" customHeight="1" x14ac:dyDescent="0.35">
      <c r="A49" s="3">
        <v>45</v>
      </c>
      <c r="B49" s="3" t="s">
        <v>28</v>
      </c>
      <c r="C49" s="3" t="s">
        <v>16</v>
      </c>
      <c r="D49" s="3" t="s">
        <v>6</v>
      </c>
      <c r="E49" s="3" t="s">
        <v>23</v>
      </c>
      <c r="F49" s="6">
        <f>F25</f>
        <v>95.474999999999994</v>
      </c>
      <c r="G49" s="6">
        <f>G25</f>
        <v>4.5750000000000002</v>
      </c>
      <c r="H49" s="6">
        <f>H25</f>
        <v>0</v>
      </c>
      <c r="I49" s="6">
        <f>I25</f>
        <v>40.603999999999999</v>
      </c>
      <c r="J49" s="6">
        <f t="shared" si="1"/>
        <v>140.654</v>
      </c>
      <c r="K49" s="6">
        <f t="shared" si="13"/>
        <v>55.744365806670949</v>
      </c>
      <c r="L49" s="3">
        <f>L25</f>
        <v>1</v>
      </c>
      <c r="M49" s="3" t="str">
        <f>M25</f>
        <v>-</v>
      </c>
    </row>
    <row r="50" spans="1:13" ht="29.25" customHeight="1" x14ac:dyDescent="0.35">
      <c r="A50" s="3">
        <v>46</v>
      </c>
      <c r="B50" s="3" t="s">
        <v>28</v>
      </c>
      <c r="C50" s="3" t="s">
        <v>16</v>
      </c>
      <c r="D50" s="3" t="s">
        <v>7</v>
      </c>
      <c r="E50" s="3" t="s">
        <v>23</v>
      </c>
      <c r="F50" s="6">
        <f t="shared" ref="F50:I50" si="27">F26</f>
        <v>95.344999999999999</v>
      </c>
      <c r="G50" s="6">
        <f t="shared" si="27"/>
        <v>4.5749000000000004</v>
      </c>
      <c r="H50" s="6">
        <f t="shared" si="27"/>
        <v>0</v>
      </c>
      <c r="I50" s="6">
        <f t="shared" si="27"/>
        <v>40.455399999999997</v>
      </c>
      <c r="J50" s="6">
        <f t="shared" si="1"/>
        <v>140.37529999999998</v>
      </c>
      <c r="K50" s="6">
        <f t="shared" si="13"/>
        <v>55.633910684524977</v>
      </c>
      <c r="L50" s="3">
        <f t="shared" ref="L50:M72" si="28">L26</f>
        <v>1</v>
      </c>
      <c r="M50" s="3" t="str">
        <f t="shared" si="28"/>
        <v>-</v>
      </c>
    </row>
    <row r="51" spans="1:13" ht="29.25" customHeight="1" x14ac:dyDescent="0.35">
      <c r="A51" s="3">
        <v>47</v>
      </c>
      <c r="B51" s="3" t="s">
        <v>28</v>
      </c>
      <c r="C51" s="3" t="s">
        <v>16</v>
      </c>
      <c r="D51" s="3" t="s">
        <v>8</v>
      </c>
      <c r="E51" s="3" t="s">
        <v>23</v>
      </c>
      <c r="F51" s="6">
        <f t="shared" ref="F51:I51" si="29">F27</f>
        <v>95.737499999999997</v>
      </c>
      <c r="G51" s="6">
        <f t="shared" si="29"/>
        <v>4.5750000000000002</v>
      </c>
      <c r="H51" s="6">
        <f t="shared" si="29"/>
        <v>0</v>
      </c>
      <c r="I51" s="6">
        <f t="shared" si="29"/>
        <v>39.969900000000003</v>
      </c>
      <c r="J51" s="6">
        <f t="shared" si="1"/>
        <v>140.2824</v>
      </c>
      <c r="K51" s="6">
        <f t="shared" si="13"/>
        <v>55.597092310476327</v>
      </c>
      <c r="L51" s="3">
        <f t="shared" si="28"/>
        <v>1</v>
      </c>
      <c r="M51" s="3" t="str">
        <f t="shared" si="28"/>
        <v>-</v>
      </c>
    </row>
    <row r="52" spans="1:13" ht="29.25" customHeight="1" x14ac:dyDescent="0.35">
      <c r="A52" s="3">
        <v>48</v>
      </c>
      <c r="B52" s="3" t="s">
        <v>28</v>
      </c>
      <c r="C52" s="3" t="s">
        <v>16</v>
      </c>
      <c r="D52" s="3" t="s">
        <v>19</v>
      </c>
      <c r="E52" s="3" t="s">
        <v>23</v>
      </c>
      <c r="F52" s="6">
        <f t="shared" ref="F52:I52" si="30">F28</f>
        <v>76.434799999999996</v>
      </c>
      <c r="G52" s="6">
        <f t="shared" si="30"/>
        <v>3.66</v>
      </c>
      <c r="H52" s="6">
        <f t="shared" si="30"/>
        <v>0</v>
      </c>
      <c r="I52" s="6">
        <f t="shared" si="30"/>
        <v>34.174999999999997</v>
      </c>
      <c r="J52" s="6">
        <f t="shared" si="1"/>
        <v>114.26979999999999</v>
      </c>
      <c r="K52" s="6">
        <f t="shared" si="13"/>
        <v>45.287709783263381</v>
      </c>
      <c r="L52" s="3">
        <f t="shared" si="28"/>
        <v>0.5</v>
      </c>
      <c r="M52" s="3" t="str">
        <f t="shared" si="28"/>
        <v>-</v>
      </c>
    </row>
    <row r="53" spans="1:13" ht="29.25" customHeight="1" x14ac:dyDescent="0.35">
      <c r="A53" s="3">
        <v>49</v>
      </c>
      <c r="B53" s="3" t="s">
        <v>28</v>
      </c>
      <c r="C53" s="3" t="s">
        <v>16</v>
      </c>
      <c r="D53" s="3" t="s">
        <v>20</v>
      </c>
      <c r="E53" s="3" t="s">
        <v>23</v>
      </c>
      <c r="F53" s="6">
        <f t="shared" ref="F53:I53" si="31">F29</f>
        <v>78.727400000000003</v>
      </c>
      <c r="G53" s="6">
        <f t="shared" si="31"/>
        <v>3.1194999999999999</v>
      </c>
      <c r="H53" s="6">
        <f t="shared" si="31"/>
        <v>0</v>
      </c>
      <c r="I53" s="6">
        <f t="shared" si="31"/>
        <v>34.466700000000003</v>
      </c>
      <c r="J53" s="6">
        <f t="shared" si="1"/>
        <v>116.31360000000001</v>
      </c>
      <c r="K53" s="6">
        <f t="shared" si="13"/>
        <v>46.097714012333832</v>
      </c>
      <c r="L53" s="3">
        <f t="shared" si="28"/>
        <v>0.5</v>
      </c>
      <c r="M53" s="3" t="str">
        <f t="shared" si="28"/>
        <v>-</v>
      </c>
    </row>
    <row r="54" spans="1:13" ht="29.25" customHeight="1" x14ac:dyDescent="0.35">
      <c r="A54" s="3">
        <v>50</v>
      </c>
      <c r="B54" s="3" t="s">
        <v>28</v>
      </c>
      <c r="C54" s="3" t="s">
        <v>16</v>
      </c>
      <c r="D54" s="3" t="s">
        <v>22</v>
      </c>
      <c r="E54" s="3" t="s">
        <v>55</v>
      </c>
      <c r="F54" s="6">
        <f t="shared" ref="F54:I54" si="32">F30</f>
        <v>61.6036</v>
      </c>
      <c r="G54" s="6">
        <f t="shared" si="32"/>
        <v>3.0625</v>
      </c>
      <c r="H54" s="6">
        <f t="shared" si="32"/>
        <v>0</v>
      </c>
      <c r="I54" s="6">
        <f t="shared" si="32"/>
        <v>27.492899999999999</v>
      </c>
      <c r="J54" s="6">
        <f t="shared" si="1"/>
        <v>92.158999999999992</v>
      </c>
      <c r="K54" s="6">
        <f t="shared" si="13"/>
        <v>36.524698966094014</v>
      </c>
      <c r="L54" s="3">
        <f t="shared" si="28"/>
        <v>0.5</v>
      </c>
      <c r="M54" s="3" t="str">
        <f t="shared" si="28"/>
        <v>-</v>
      </c>
    </row>
    <row r="55" spans="1:13" ht="29.25" customHeight="1" x14ac:dyDescent="0.35">
      <c r="A55" s="3">
        <v>51</v>
      </c>
      <c r="B55" s="3" t="s">
        <v>28</v>
      </c>
      <c r="C55" s="3" t="s">
        <v>16</v>
      </c>
      <c r="D55" s="3" t="s">
        <v>31</v>
      </c>
      <c r="E55" s="3" t="s">
        <v>23</v>
      </c>
      <c r="F55" s="6">
        <f t="shared" ref="F55:I55" si="33">F31</f>
        <v>78.13</v>
      </c>
      <c r="G55" s="6">
        <f t="shared" si="33"/>
        <v>3.12</v>
      </c>
      <c r="H55" s="6">
        <f t="shared" si="33"/>
        <v>0</v>
      </c>
      <c r="I55" s="6">
        <f t="shared" si="33"/>
        <v>34.134599999999999</v>
      </c>
      <c r="J55" s="6">
        <f t="shared" si="1"/>
        <v>115.38460000000001</v>
      </c>
      <c r="K55" s="6">
        <f t="shared" si="13"/>
        <v>45.729530271847267</v>
      </c>
      <c r="L55" s="3">
        <f t="shared" si="28"/>
        <v>0.5</v>
      </c>
      <c r="M55" s="3" t="str">
        <f t="shared" si="28"/>
        <v>-</v>
      </c>
    </row>
    <row r="56" spans="1:13" ht="29.25" customHeight="1" x14ac:dyDescent="0.35">
      <c r="A56" s="3">
        <v>52</v>
      </c>
      <c r="B56" s="3" t="s">
        <v>28</v>
      </c>
      <c r="C56" s="3" t="s">
        <v>16</v>
      </c>
      <c r="D56" s="3" t="s">
        <v>32</v>
      </c>
      <c r="E56" s="3" t="s">
        <v>23</v>
      </c>
      <c r="F56" s="6">
        <f t="shared" ref="F56:I56" si="34">F32</f>
        <v>77.252399999999994</v>
      </c>
      <c r="G56" s="6">
        <f t="shared" si="34"/>
        <v>2.94</v>
      </c>
      <c r="H56" s="6">
        <f t="shared" si="34"/>
        <v>0</v>
      </c>
      <c r="I56" s="6">
        <f t="shared" si="34"/>
        <v>34.263199999999998</v>
      </c>
      <c r="J56" s="6">
        <f t="shared" si="1"/>
        <v>114.45559999999999</v>
      </c>
      <c r="K56" s="6">
        <f t="shared" si="13"/>
        <v>45.361346531360695</v>
      </c>
      <c r="L56" s="3">
        <f t="shared" si="28"/>
        <v>0.5</v>
      </c>
      <c r="M56" s="3" t="str">
        <f t="shared" si="28"/>
        <v>-</v>
      </c>
    </row>
    <row r="57" spans="1:13" ht="29.25" customHeight="1" x14ac:dyDescent="0.35">
      <c r="A57" s="3">
        <v>53</v>
      </c>
      <c r="B57" s="3" t="s">
        <v>28</v>
      </c>
      <c r="C57" s="3" t="s">
        <v>16</v>
      </c>
      <c r="D57" s="3" t="s">
        <v>33</v>
      </c>
      <c r="E57" s="3" t="s">
        <v>23</v>
      </c>
      <c r="F57" s="6">
        <f t="shared" ref="F57:I57" si="35">F33</f>
        <v>94.245000000000005</v>
      </c>
      <c r="G57" s="6">
        <f t="shared" si="35"/>
        <v>4.5750000000000002</v>
      </c>
      <c r="H57" s="6">
        <f t="shared" si="35"/>
        <v>0</v>
      </c>
      <c r="I57" s="6">
        <f t="shared" si="35"/>
        <v>39.790199999999999</v>
      </c>
      <c r="J57" s="6">
        <f t="shared" si="1"/>
        <v>138.61020000000002</v>
      </c>
      <c r="K57" s="6">
        <f t="shared" si="13"/>
        <v>54.934361577600519</v>
      </c>
      <c r="L57" s="3">
        <f t="shared" si="28"/>
        <v>1</v>
      </c>
      <c r="M57" s="3" t="str">
        <f t="shared" si="28"/>
        <v>-</v>
      </c>
    </row>
    <row r="58" spans="1:13" ht="29.25" customHeight="1" x14ac:dyDescent="0.35">
      <c r="A58" s="3">
        <v>54</v>
      </c>
      <c r="B58" s="3" t="s">
        <v>28</v>
      </c>
      <c r="C58" s="3" t="s">
        <v>16</v>
      </c>
      <c r="D58" s="3" t="s">
        <v>34</v>
      </c>
      <c r="E58" s="3" t="s">
        <v>23</v>
      </c>
      <c r="F58" s="6">
        <f t="shared" ref="F58:I58" si="36">F34</f>
        <v>92.869900000000001</v>
      </c>
      <c r="G58" s="6">
        <f t="shared" si="36"/>
        <v>5.0250000000000004</v>
      </c>
      <c r="H58" s="6">
        <f t="shared" si="36"/>
        <v>0</v>
      </c>
      <c r="I58" s="6">
        <f t="shared" si="36"/>
        <v>40.436599999999999</v>
      </c>
      <c r="J58" s="6">
        <f t="shared" si="1"/>
        <v>138.33150000000001</v>
      </c>
      <c r="K58" s="6">
        <f t="shared" si="13"/>
        <v>54.823906455454541</v>
      </c>
      <c r="L58" s="3">
        <f t="shared" si="28"/>
        <v>1</v>
      </c>
      <c r="M58" s="3" t="str">
        <f t="shared" si="28"/>
        <v>-</v>
      </c>
    </row>
    <row r="59" spans="1:13" ht="29.25" customHeight="1" x14ac:dyDescent="0.35">
      <c r="A59" s="3">
        <v>55</v>
      </c>
      <c r="B59" s="3" t="s">
        <v>28</v>
      </c>
      <c r="C59" s="3" t="s">
        <v>16</v>
      </c>
      <c r="D59" s="3" t="s">
        <v>41</v>
      </c>
      <c r="E59" s="3" t="s">
        <v>23</v>
      </c>
      <c r="F59" s="6">
        <f t="shared" ref="F59:I59" si="37">F35</f>
        <v>78.727500000000006</v>
      </c>
      <c r="G59" s="6">
        <f t="shared" si="37"/>
        <v>3.12</v>
      </c>
      <c r="H59" s="6">
        <f t="shared" si="37"/>
        <v>0</v>
      </c>
      <c r="I59" s="6">
        <f t="shared" si="37"/>
        <v>34.466099999999997</v>
      </c>
      <c r="J59" s="6">
        <f t="shared" ref="J59:J68" si="38">F59+G59+H59+I59</f>
        <v>116.31360000000001</v>
      </c>
      <c r="K59" s="6">
        <f t="shared" si="13"/>
        <v>46.097714012333832</v>
      </c>
      <c r="L59" s="3">
        <f t="shared" si="28"/>
        <v>0.5</v>
      </c>
      <c r="M59" s="3" t="str">
        <f t="shared" si="28"/>
        <v>-</v>
      </c>
    </row>
    <row r="60" spans="1:13" ht="29.25" customHeight="1" x14ac:dyDescent="0.35">
      <c r="A60" s="3">
        <v>56</v>
      </c>
      <c r="B60" s="3" t="s">
        <v>28</v>
      </c>
      <c r="C60" s="3" t="s">
        <v>16</v>
      </c>
      <c r="D60" s="3" t="s">
        <v>42</v>
      </c>
      <c r="E60" s="3" t="s">
        <v>55</v>
      </c>
      <c r="F60" s="6">
        <f t="shared" ref="F60:I60" si="39">F36</f>
        <v>61.6036</v>
      </c>
      <c r="G60" s="6">
        <f t="shared" si="39"/>
        <v>3.0625</v>
      </c>
      <c r="H60" s="6">
        <f t="shared" si="39"/>
        <v>0</v>
      </c>
      <c r="I60" s="6">
        <f t="shared" si="39"/>
        <v>27.492899999999999</v>
      </c>
      <c r="J60" s="6">
        <f t="shared" si="38"/>
        <v>92.158999999999992</v>
      </c>
      <c r="K60" s="6">
        <f t="shared" si="13"/>
        <v>36.524698966094014</v>
      </c>
      <c r="L60" s="3">
        <f t="shared" si="28"/>
        <v>0.5</v>
      </c>
      <c r="M60" s="3" t="str">
        <f t="shared" si="28"/>
        <v>-</v>
      </c>
    </row>
    <row r="61" spans="1:13" ht="29.25" customHeight="1" x14ac:dyDescent="0.35">
      <c r="A61" s="3">
        <v>57</v>
      </c>
      <c r="B61" s="3" t="s">
        <v>28</v>
      </c>
      <c r="C61" s="3" t="s">
        <v>16</v>
      </c>
      <c r="D61" s="3" t="s">
        <v>43</v>
      </c>
      <c r="E61" s="3" t="s">
        <v>23</v>
      </c>
      <c r="F61" s="6">
        <f t="shared" ref="F61:I61" si="40">F37</f>
        <v>78.13</v>
      </c>
      <c r="G61" s="6">
        <f t="shared" si="40"/>
        <v>3.12</v>
      </c>
      <c r="H61" s="6">
        <f t="shared" si="40"/>
        <v>0</v>
      </c>
      <c r="I61" s="6">
        <f t="shared" si="40"/>
        <v>34.041699999999999</v>
      </c>
      <c r="J61" s="6">
        <f t="shared" si="38"/>
        <v>115.29169999999999</v>
      </c>
      <c r="K61" s="6">
        <f t="shared" si="13"/>
        <v>45.692711897798603</v>
      </c>
      <c r="L61" s="3">
        <f t="shared" si="28"/>
        <v>0.5</v>
      </c>
      <c r="M61" s="3" t="str">
        <f t="shared" si="28"/>
        <v>-</v>
      </c>
    </row>
    <row r="62" spans="1:13" ht="29.25" customHeight="1" x14ac:dyDescent="0.35">
      <c r="A62" s="3">
        <v>58</v>
      </c>
      <c r="B62" s="3" t="s">
        <v>28</v>
      </c>
      <c r="C62" s="3" t="s">
        <v>16</v>
      </c>
      <c r="D62" s="3" t="s">
        <v>44</v>
      </c>
      <c r="E62" s="3" t="s">
        <v>23</v>
      </c>
      <c r="F62" s="6">
        <f t="shared" ref="F62:I62" si="41">F38</f>
        <v>78.13</v>
      </c>
      <c r="G62" s="6">
        <f t="shared" si="41"/>
        <v>3.12</v>
      </c>
      <c r="H62" s="6">
        <f t="shared" si="41"/>
        <v>0</v>
      </c>
      <c r="I62" s="6">
        <f t="shared" si="41"/>
        <v>34.041699999999999</v>
      </c>
      <c r="J62" s="6">
        <f t="shared" si="38"/>
        <v>115.29169999999999</v>
      </c>
      <c r="K62" s="6">
        <f t="shared" si="13"/>
        <v>45.692711897798603</v>
      </c>
      <c r="L62" s="3">
        <f t="shared" si="28"/>
        <v>0.5</v>
      </c>
      <c r="M62" s="3" t="str">
        <f t="shared" si="28"/>
        <v>-</v>
      </c>
    </row>
    <row r="63" spans="1:13" ht="29.25" customHeight="1" x14ac:dyDescent="0.35">
      <c r="A63" s="3">
        <v>59</v>
      </c>
      <c r="B63" s="3" t="s">
        <v>28</v>
      </c>
      <c r="C63" s="3" t="s">
        <v>16</v>
      </c>
      <c r="D63" s="3" t="s">
        <v>45</v>
      </c>
      <c r="E63" s="3" t="s">
        <v>23</v>
      </c>
      <c r="F63" s="6">
        <f t="shared" ref="F63:I63" si="42">F39</f>
        <v>78.13</v>
      </c>
      <c r="G63" s="6">
        <f t="shared" si="42"/>
        <v>3.12</v>
      </c>
      <c r="H63" s="6">
        <f t="shared" si="42"/>
        <v>0</v>
      </c>
      <c r="I63" s="6">
        <f t="shared" si="42"/>
        <v>34.041699999999999</v>
      </c>
      <c r="J63" s="6">
        <f t="shared" si="38"/>
        <v>115.29169999999999</v>
      </c>
      <c r="K63" s="6">
        <f t="shared" si="13"/>
        <v>45.692711897798603</v>
      </c>
      <c r="L63" s="3">
        <f t="shared" si="28"/>
        <v>0.5</v>
      </c>
      <c r="M63" s="3" t="str">
        <f t="shared" si="28"/>
        <v>-</v>
      </c>
    </row>
    <row r="64" spans="1:13" ht="29.25" customHeight="1" x14ac:dyDescent="0.35">
      <c r="A64" s="3">
        <v>60</v>
      </c>
      <c r="B64" s="3" t="s">
        <v>28</v>
      </c>
      <c r="C64" s="3" t="s">
        <v>16</v>
      </c>
      <c r="D64" s="3" t="s">
        <v>46</v>
      </c>
      <c r="E64" s="3" t="s">
        <v>23</v>
      </c>
      <c r="F64" s="6">
        <f t="shared" ref="F64:I64" si="43">F40</f>
        <v>71.3</v>
      </c>
      <c r="G64" s="6">
        <f t="shared" si="43"/>
        <v>3.3</v>
      </c>
      <c r="H64" s="6">
        <f t="shared" si="43"/>
        <v>0</v>
      </c>
      <c r="I64" s="6">
        <f t="shared" si="43"/>
        <v>29.729199999999999</v>
      </c>
      <c r="J64" s="6">
        <f t="shared" si="38"/>
        <v>104.32919999999999</v>
      </c>
      <c r="K64" s="6">
        <f t="shared" si="13"/>
        <v>41.348024863262573</v>
      </c>
      <c r="L64" s="3">
        <f t="shared" si="28"/>
        <v>0.5</v>
      </c>
      <c r="M64" s="3" t="str">
        <f t="shared" si="28"/>
        <v>-</v>
      </c>
    </row>
    <row r="65" spans="1:13" ht="29.25" customHeight="1" x14ac:dyDescent="0.35">
      <c r="A65" s="3">
        <v>61</v>
      </c>
      <c r="B65" s="3" t="s">
        <v>28</v>
      </c>
      <c r="C65" s="3" t="s">
        <v>16</v>
      </c>
      <c r="D65" s="3" t="s">
        <v>47</v>
      </c>
      <c r="E65" s="3" t="s">
        <v>23</v>
      </c>
      <c r="F65" s="6">
        <f t="shared" ref="F65:I65" si="44">F41</f>
        <v>77.252499999999998</v>
      </c>
      <c r="G65" s="6">
        <f t="shared" si="44"/>
        <v>2.94</v>
      </c>
      <c r="H65" s="6">
        <f t="shared" si="44"/>
        <v>0</v>
      </c>
      <c r="I65" s="6">
        <f t="shared" si="44"/>
        <v>34.077300000000001</v>
      </c>
      <c r="J65" s="6">
        <f t="shared" si="38"/>
        <v>114.2698</v>
      </c>
      <c r="K65" s="6">
        <f t="shared" si="13"/>
        <v>45.287709783263388</v>
      </c>
      <c r="L65" s="3">
        <f t="shared" si="28"/>
        <v>0.5</v>
      </c>
      <c r="M65" s="3" t="str">
        <f t="shared" si="28"/>
        <v>-</v>
      </c>
    </row>
    <row r="66" spans="1:13" ht="29.25" customHeight="1" x14ac:dyDescent="0.35">
      <c r="A66" s="3">
        <v>62</v>
      </c>
      <c r="B66" s="3" t="s">
        <v>28</v>
      </c>
      <c r="C66" s="3" t="s">
        <v>16</v>
      </c>
      <c r="D66" s="3" t="s">
        <v>48</v>
      </c>
      <c r="E66" s="3" t="s">
        <v>23</v>
      </c>
      <c r="F66" s="6">
        <f t="shared" ref="F66:I66" si="45">F42</f>
        <v>87.59</v>
      </c>
      <c r="G66" s="6">
        <f t="shared" si="45"/>
        <v>3.915</v>
      </c>
      <c r="H66" s="6">
        <f t="shared" si="45"/>
        <v>0</v>
      </c>
      <c r="I66" s="6">
        <f t="shared" si="45"/>
        <v>37.0717</v>
      </c>
      <c r="J66" s="6">
        <f t="shared" si="38"/>
        <v>128.57670000000002</v>
      </c>
      <c r="K66" s="6">
        <f t="shared" si="13"/>
        <v>50.957858283551055</v>
      </c>
      <c r="L66" s="3">
        <f t="shared" si="28"/>
        <v>1</v>
      </c>
      <c r="M66" s="3" t="str">
        <f t="shared" si="28"/>
        <v>-</v>
      </c>
    </row>
    <row r="67" spans="1:13" ht="29.25" customHeight="1" x14ac:dyDescent="0.35">
      <c r="A67" s="3">
        <v>63</v>
      </c>
      <c r="B67" s="3" t="s">
        <v>28</v>
      </c>
      <c r="C67" s="3" t="s">
        <v>16</v>
      </c>
      <c r="D67" s="3" t="s">
        <v>49</v>
      </c>
      <c r="E67" s="3" t="s">
        <v>55</v>
      </c>
      <c r="F67" s="6">
        <f t="shared" ref="F67:I67" si="46">F43</f>
        <v>60.685000000000002</v>
      </c>
      <c r="G67" s="6">
        <f t="shared" si="46"/>
        <v>3.66</v>
      </c>
      <c r="H67" s="6">
        <f t="shared" si="46"/>
        <v>0</v>
      </c>
      <c r="I67" s="6">
        <f t="shared" si="46"/>
        <v>27.442399999999999</v>
      </c>
      <c r="J67" s="6">
        <f t="shared" si="38"/>
        <v>91.787399999999991</v>
      </c>
      <c r="K67" s="6">
        <f t="shared" si="13"/>
        <v>36.377425469899393</v>
      </c>
      <c r="L67" s="3">
        <f t="shared" si="28"/>
        <v>0.5</v>
      </c>
      <c r="M67" s="3" t="str">
        <f t="shared" si="28"/>
        <v>-</v>
      </c>
    </row>
    <row r="68" spans="1:13" ht="29.25" customHeight="1" x14ac:dyDescent="0.35">
      <c r="A68" s="3">
        <v>64</v>
      </c>
      <c r="B68" s="3" t="s">
        <v>28</v>
      </c>
      <c r="C68" s="3" t="s">
        <v>16</v>
      </c>
      <c r="D68" s="3" t="s">
        <v>50</v>
      </c>
      <c r="E68" s="3" t="s">
        <v>55</v>
      </c>
      <c r="F68" s="6">
        <f t="shared" ref="F68:I68" si="47">F44</f>
        <v>60.967500000000001</v>
      </c>
      <c r="G68" s="6">
        <f t="shared" si="47"/>
        <v>3</v>
      </c>
      <c r="H68" s="6">
        <f t="shared" si="47"/>
        <v>0</v>
      </c>
      <c r="I68" s="6">
        <f t="shared" si="47"/>
        <v>27.5412</v>
      </c>
      <c r="J68" s="6">
        <f t="shared" si="38"/>
        <v>91.508700000000005</v>
      </c>
      <c r="K68" s="6">
        <f t="shared" si="13"/>
        <v>36.266970347753428</v>
      </c>
      <c r="L68" s="3">
        <f t="shared" si="28"/>
        <v>0.5</v>
      </c>
      <c r="M68" s="3" t="str">
        <f t="shared" si="28"/>
        <v>-</v>
      </c>
    </row>
    <row r="69" spans="1:13" ht="29.25" customHeight="1" x14ac:dyDescent="0.35">
      <c r="A69" s="3">
        <v>65</v>
      </c>
      <c r="B69" s="3" t="s">
        <v>28</v>
      </c>
      <c r="C69" s="3" t="s">
        <v>16</v>
      </c>
      <c r="D69" s="3" t="s">
        <v>51</v>
      </c>
      <c r="E69" s="3" t="s">
        <v>55</v>
      </c>
      <c r="F69" s="6">
        <f t="shared" ref="F69:I69" si="48">F45</f>
        <v>60.967500000000001</v>
      </c>
      <c r="G69" s="6">
        <f t="shared" si="48"/>
        <v>3</v>
      </c>
      <c r="H69" s="6">
        <f t="shared" si="48"/>
        <v>0</v>
      </c>
      <c r="I69" s="6">
        <f t="shared" si="48"/>
        <v>27.6341</v>
      </c>
      <c r="J69" s="6">
        <f t="shared" ref="J69:J72" si="49">F69+G69+H69+I69</f>
        <v>91.601600000000005</v>
      </c>
      <c r="K69" s="6">
        <f t="shared" ref="K69:K100" si="50">J69*$J$124</f>
        <v>36.303788721802086</v>
      </c>
      <c r="L69" s="3">
        <f t="shared" si="28"/>
        <v>0.5</v>
      </c>
      <c r="M69" s="3" t="str">
        <f t="shared" si="28"/>
        <v>-</v>
      </c>
    </row>
    <row r="70" spans="1:13" ht="29.25" customHeight="1" x14ac:dyDescent="0.35">
      <c r="A70" s="3">
        <v>66</v>
      </c>
      <c r="B70" s="3" t="s">
        <v>28</v>
      </c>
      <c r="C70" s="3" t="s">
        <v>16</v>
      </c>
      <c r="D70" s="3" t="s">
        <v>52</v>
      </c>
      <c r="E70" s="3" t="s">
        <v>23</v>
      </c>
      <c r="F70" s="6">
        <f t="shared" ref="F70:I70" si="51">F46</f>
        <v>87.797399999999996</v>
      </c>
      <c r="G70" s="6">
        <f t="shared" si="51"/>
        <v>3.915</v>
      </c>
      <c r="H70" s="6">
        <f t="shared" si="51"/>
        <v>0</v>
      </c>
      <c r="I70" s="6">
        <f t="shared" si="51"/>
        <v>36.399799999999999</v>
      </c>
      <c r="J70" s="6">
        <f t="shared" si="49"/>
        <v>128.1122</v>
      </c>
      <c r="K70" s="6">
        <f t="shared" si="50"/>
        <v>50.773766413307769</v>
      </c>
      <c r="L70" s="3">
        <f t="shared" si="28"/>
        <v>1</v>
      </c>
      <c r="M70" s="3" t="str">
        <f t="shared" si="28"/>
        <v>-</v>
      </c>
    </row>
    <row r="71" spans="1:13" ht="29.25" customHeight="1" x14ac:dyDescent="0.35">
      <c r="A71" s="3">
        <v>67</v>
      </c>
      <c r="B71" s="3" t="s">
        <v>28</v>
      </c>
      <c r="C71" s="3" t="s">
        <v>16</v>
      </c>
      <c r="D71" s="3" t="s">
        <v>53</v>
      </c>
      <c r="E71" s="3" t="s">
        <v>23</v>
      </c>
      <c r="F71" s="6">
        <f t="shared" ref="F71:I71" si="52">F47</f>
        <v>78.13</v>
      </c>
      <c r="G71" s="6">
        <f t="shared" si="52"/>
        <v>3.12</v>
      </c>
      <c r="H71" s="6">
        <f t="shared" si="52"/>
        <v>0</v>
      </c>
      <c r="I71" s="6">
        <f t="shared" si="52"/>
        <v>34.041699999999999</v>
      </c>
      <c r="J71" s="6">
        <f t="shared" si="49"/>
        <v>115.29169999999999</v>
      </c>
      <c r="K71" s="6">
        <f t="shared" si="50"/>
        <v>45.692711897798603</v>
      </c>
      <c r="L71" s="3">
        <f t="shared" si="28"/>
        <v>0.5</v>
      </c>
      <c r="M71" s="3" t="str">
        <f t="shared" si="28"/>
        <v>-</v>
      </c>
    </row>
    <row r="72" spans="1:13" ht="29.25" customHeight="1" x14ac:dyDescent="0.35">
      <c r="A72" s="3">
        <v>68</v>
      </c>
      <c r="B72" s="3" t="s">
        <v>28</v>
      </c>
      <c r="C72" s="3" t="s">
        <v>16</v>
      </c>
      <c r="D72" s="3" t="s">
        <v>54</v>
      </c>
      <c r="E72" s="3" t="s">
        <v>23</v>
      </c>
      <c r="F72" s="6">
        <f t="shared" ref="F72:I72" si="53">F48</f>
        <v>71.3</v>
      </c>
      <c r="G72" s="6">
        <f t="shared" si="53"/>
        <v>3.3</v>
      </c>
      <c r="H72" s="6">
        <f t="shared" si="53"/>
        <v>0</v>
      </c>
      <c r="I72" s="6">
        <f t="shared" si="53"/>
        <v>29.729199999999999</v>
      </c>
      <c r="J72" s="6">
        <f t="shared" si="49"/>
        <v>104.32919999999999</v>
      </c>
      <c r="K72" s="6">
        <f t="shared" si="50"/>
        <v>41.348024863262573</v>
      </c>
      <c r="L72" s="3">
        <f t="shared" si="28"/>
        <v>0.5</v>
      </c>
      <c r="M72" s="3" t="str">
        <f t="shared" si="28"/>
        <v>-</v>
      </c>
    </row>
    <row r="73" spans="1:13" ht="29.25" customHeight="1" x14ac:dyDescent="0.35">
      <c r="A73" s="1">
        <v>69</v>
      </c>
      <c r="B73" s="1" t="s">
        <v>28</v>
      </c>
      <c r="C73" s="1" t="s">
        <v>17</v>
      </c>
      <c r="D73" s="1" t="s">
        <v>6</v>
      </c>
      <c r="E73" s="1" t="s">
        <v>23</v>
      </c>
      <c r="F73" s="7">
        <f>F49</f>
        <v>95.474999999999994</v>
      </c>
      <c r="G73" s="7">
        <f>G49</f>
        <v>4.5750000000000002</v>
      </c>
      <c r="H73" s="7">
        <f>H49</f>
        <v>0</v>
      </c>
      <c r="I73" s="7">
        <f>I49</f>
        <v>40.603999999999999</v>
      </c>
      <c r="J73" s="7">
        <f t="shared" si="1"/>
        <v>140.654</v>
      </c>
      <c r="K73" s="7">
        <f t="shared" si="50"/>
        <v>55.744365806670949</v>
      </c>
      <c r="L73" s="1">
        <f>L49</f>
        <v>1</v>
      </c>
      <c r="M73" s="1" t="str">
        <f>M49</f>
        <v>-</v>
      </c>
    </row>
    <row r="74" spans="1:13" ht="29.25" customHeight="1" x14ac:dyDescent="0.35">
      <c r="A74" s="1">
        <v>70</v>
      </c>
      <c r="B74" s="1" t="s">
        <v>28</v>
      </c>
      <c r="C74" s="1" t="s">
        <v>17</v>
      </c>
      <c r="D74" s="1" t="s">
        <v>7</v>
      </c>
      <c r="E74" s="1" t="s">
        <v>23</v>
      </c>
      <c r="F74" s="7">
        <f t="shared" ref="F74:I74" si="54">F50</f>
        <v>95.344999999999999</v>
      </c>
      <c r="G74" s="7">
        <f t="shared" si="54"/>
        <v>4.5749000000000004</v>
      </c>
      <c r="H74" s="7">
        <f t="shared" si="54"/>
        <v>0</v>
      </c>
      <c r="I74" s="7">
        <f t="shared" si="54"/>
        <v>40.455399999999997</v>
      </c>
      <c r="J74" s="7">
        <f t="shared" si="1"/>
        <v>140.37529999999998</v>
      </c>
      <c r="K74" s="7">
        <f t="shared" si="50"/>
        <v>55.633910684524977</v>
      </c>
      <c r="L74" s="1">
        <f t="shared" ref="L74:M96" si="55">L50</f>
        <v>1</v>
      </c>
      <c r="M74" s="1" t="str">
        <f t="shared" si="55"/>
        <v>-</v>
      </c>
    </row>
    <row r="75" spans="1:13" ht="29.25" customHeight="1" x14ac:dyDescent="0.35">
      <c r="A75" s="1">
        <v>71</v>
      </c>
      <c r="B75" s="1" t="s">
        <v>28</v>
      </c>
      <c r="C75" s="1" t="s">
        <v>17</v>
      </c>
      <c r="D75" s="1" t="s">
        <v>8</v>
      </c>
      <c r="E75" s="1" t="s">
        <v>23</v>
      </c>
      <c r="F75" s="7">
        <f t="shared" ref="F75:I75" si="56">F51</f>
        <v>95.737499999999997</v>
      </c>
      <c r="G75" s="7">
        <f t="shared" si="56"/>
        <v>4.5750000000000002</v>
      </c>
      <c r="H75" s="7">
        <f t="shared" si="56"/>
        <v>0</v>
      </c>
      <c r="I75" s="7">
        <f t="shared" si="56"/>
        <v>39.969900000000003</v>
      </c>
      <c r="J75" s="7">
        <f t="shared" si="1"/>
        <v>140.2824</v>
      </c>
      <c r="K75" s="7">
        <f t="shared" si="50"/>
        <v>55.597092310476327</v>
      </c>
      <c r="L75" s="1">
        <f t="shared" si="55"/>
        <v>1</v>
      </c>
      <c r="M75" s="1" t="str">
        <f t="shared" si="55"/>
        <v>-</v>
      </c>
    </row>
    <row r="76" spans="1:13" ht="29.25" customHeight="1" x14ac:dyDescent="0.35">
      <c r="A76" s="1">
        <v>72</v>
      </c>
      <c r="B76" s="1" t="s">
        <v>28</v>
      </c>
      <c r="C76" s="1" t="s">
        <v>17</v>
      </c>
      <c r="D76" s="1" t="s">
        <v>19</v>
      </c>
      <c r="E76" s="1" t="s">
        <v>23</v>
      </c>
      <c r="F76" s="7">
        <f t="shared" ref="F76:I76" si="57">F52</f>
        <v>76.434799999999996</v>
      </c>
      <c r="G76" s="7">
        <f t="shared" si="57"/>
        <v>3.66</v>
      </c>
      <c r="H76" s="7">
        <f t="shared" si="57"/>
        <v>0</v>
      </c>
      <c r="I76" s="7">
        <f t="shared" si="57"/>
        <v>34.174999999999997</v>
      </c>
      <c r="J76" s="7">
        <f t="shared" si="1"/>
        <v>114.26979999999999</v>
      </c>
      <c r="K76" s="7">
        <f t="shared" si="50"/>
        <v>45.287709783263381</v>
      </c>
      <c r="L76" s="1">
        <f t="shared" si="55"/>
        <v>0.5</v>
      </c>
      <c r="M76" s="1" t="str">
        <f t="shared" si="55"/>
        <v>-</v>
      </c>
    </row>
    <row r="77" spans="1:13" ht="29.25" customHeight="1" x14ac:dyDescent="0.35">
      <c r="A77" s="1">
        <v>73</v>
      </c>
      <c r="B77" s="1" t="s">
        <v>28</v>
      </c>
      <c r="C77" s="1" t="s">
        <v>17</v>
      </c>
      <c r="D77" s="1" t="s">
        <v>20</v>
      </c>
      <c r="E77" s="1" t="s">
        <v>23</v>
      </c>
      <c r="F77" s="7">
        <f t="shared" ref="F77:I77" si="58">F53</f>
        <v>78.727400000000003</v>
      </c>
      <c r="G77" s="7">
        <f t="shared" si="58"/>
        <v>3.1194999999999999</v>
      </c>
      <c r="H77" s="7">
        <f t="shared" si="58"/>
        <v>0</v>
      </c>
      <c r="I77" s="7">
        <f t="shared" si="58"/>
        <v>34.466700000000003</v>
      </c>
      <c r="J77" s="7">
        <f t="shared" si="1"/>
        <v>116.31360000000001</v>
      </c>
      <c r="K77" s="7">
        <f t="shared" si="50"/>
        <v>46.097714012333832</v>
      </c>
      <c r="L77" s="1">
        <f t="shared" si="55"/>
        <v>0.5</v>
      </c>
      <c r="M77" s="1" t="str">
        <f t="shared" si="55"/>
        <v>-</v>
      </c>
    </row>
    <row r="78" spans="1:13" ht="29.25" customHeight="1" x14ac:dyDescent="0.35">
      <c r="A78" s="1">
        <v>74</v>
      </c>
      <c r="B78" s="1" t="s">
        <v>28</v>
      </c>
      <c r="C78" s="1" t="s">
        <v>17</v>
      </c>
      <c r="D78" s="1" t="s">
        <v>22</v>
      </c>
      <c r="E78" s="1" t="s">
        <v>55</v>
      </c>
      <c r="F78" s="7">
        <f t="shared" ref="F78:I78" si="59">F54</f>
        <v>61.6036</v>
      </c>
      <c r="G78" s="7">
        <f t="shared" si="59"/>
        <v>3.0625</v>
      </c>
      <c r="H78" s="7">
        <f t="shared" si="59"/>
        <v>0</v>
      </c>
      <c r="I78" s="7">
        <f t="shared" si="59"/>
        <v>27.492899999999999</v>
      </c>
      <c r="J78" s="7">
        <f t="shared" si="1"/>
        <v>92.158999999999992</v>
      </c>
      <c r="K78" s="7">
        <f t="shared" si="50"/>
        <v>36.524698966094014</v>
      </c>
      <c r="L78" s="1">
        <f t="shared" si="55"/>
        <v>0.5</v>
      </c>
      <c r="M78" s="1" t="str">
        <f t="shared" si="55"/>
        <v>-</v>
      </c>
    </row>
    <row r="79" spans="1:13" ht="29.25" customHeight="1" x14ac:dyDescent="0.35">
      <c r="A79" s="1">
        <v>75</v>
      </c>
      <c r="B79" s="1" t="s">
        <v>28</v>
      </c>
      <c r="C79" s="1" t="s">
        <v>17</v>
      </c>
      <c r="D79" s="1" t="s">
        <v>31</v>
      </c>
      <c r="E79" s="1" t="s">
        <v>23</v>
      </c>
      <c r="F79" s="7">
        <f t="shared" ref="F79:I79" si="60">F55</f>
        <v>78.13</v>
      </c>
      <c r="G79" s="7">
        <f t="shared" si="60"/>
        <v>3.12</v>
      </c>
      <c r="H79" s="7">
        <f t="shared" si="60"/>
        <v>0</v>
      </c>
      <c r="I79" s="7">
        <f t="shared" si="60"/>
        <v>34.134599999999999</v>
      </c>
      <c r="J79" s="7">
        <f t="shared" si="1"/>
        <v>115.38460000000001</v>
      </c>
      <c r="K79" s="7">
        <f t="shared" si="50"/>
        <v>45.729530271847267</v>
      </c>
      <c r="L79" s="1">
        <f t="shared" si="55"/>
        <v>0.5</v>
      </c>
      <c r="M79" s="1" t="str">
        <f t="shared" si="55"/>
        <v>-</v>
      </c>
    </row>
    <row r="80" spans="1:13" ht="29.25" customHeight="1" x14ac:dyDescent="0.35">
      <c r="A80" s="1">
        <v>76</v>
      </c>
      <c r="B80" s="1" t="s">
        <v>28</v>
      </c>
      <c r="C80" s="1" t="s">
        <v>17</v>
      </c>
      <c r="D80" s="1" t="s">
        <v>32</v>
      </c>
      <c r="E80" s="1" t="s">
        <v>23</v>
      </c>
      <c r="F80" s="7">
        <f t="shared" ref="F80:I80" si="61">F56</f>
        <v>77.252399999999994</v>
      </c>
      <c r="G80" s="7">
        <f t="shared" si="61"/>
        <v>2.94</v>
      </c>
      <c r="H80" s="7">
        <f t="shared" si="61"/>
        <v>0</v>
      </c>
      <c r="I80" s="7">
        <f t="shared" si="61"/>
        <v>34.263199999999998</v>
      </c>
      <c r="J80" s="7">
        <f t="shared" si="1"/>
        <v>114.45559999999999</v>
      </c>
      <c r="K80" s="7">
        <f t="shared" si="50"/>
        <v>45.361346531360695</v>
      </c>
      <c r="L80" s="1">
        <f t="shared" si="55"/>
        <v>0.5</v>
      </c>
      <c r="M80" s="1" t="str">
        <f t="shared" si="55"/>
        <v>-</v>
      </c>
    </row>
    <row r="81" spans="1:13" ht="29.25" customHeight="1" x14ac:dyDescent="0.35">
      <c r="A81" s="1">
        <v>77</v>
      </c>
      <c r="B81" s="1" t="s">
        <v>28</v>
      </c>
      <c r="C81" s="1" t="s">
        <v>17</v>
      </c>
      <c r="D81" s="1" t="s">
        <v>33</v>
      </c>
      <c r="E81" s="1" t="s">
        <v>23</v>
      </c>
      <c r="F81" s="7">
        <f t="shared" ref="F81:I81" si="62">F57</f>
        <v>94.245000000000005</v>
      </c>
      <c r="G81" s="7">
        <f t="shared" si="62"/>
        <v>4.5750000000000002</v>
      </c>
      <c r="H81" s="7">
        <f t="shared" si="62"/>
        <v>0</v>
      </c>
      <c r="I81" s="7">
        <f t="shared" si="62"/>
        <v>39.790199999999999</v>
      </c>
      <c r="J81" s="7">
        <f t="shared" si="1"/>
        <v>138.61020000000002</v>
      </c>
      <c r="K81" s="7">
        <f t="shared" si="50"/>
        <v>54.934361577600519</v>
      </c>
      <c r="L81" s="1">
        <f t="shared" si="55"/>
        <v>1</v>
      </c>
      <c r="M81" s="1" t="str">
        <f t="shared" si="55"/>
        <v>-</v>
      </c>
    </row>
    <row r="82" spans="1:13" ht="29.25" customHeight="1" x14ac:dyDescent="0.35">
      <c r="A82" s="1">
        <v>78</v>
      </c>
      <c r="B82" s="1" t="s">
        <v>28</v>
      </c>
      <c r="C82" s="1" t="s">
        <v>17</v>
      </c>
      <c r="D82" s="1" t="s">
        <v>34</v>
      </c>
      <c r="E82" s="1" t="s">
        <v>23</v>
      </c>
      <c r="F82" s="7">
        <f t="shared" ref="F82:I82" si="63">F58</f>
        <v>92.869900000000001</v>
      </c>
      <c r="G82" s="7">
        <f t="shared" si="63"/>
        <v>5.0250000000000004</v>
      </c>
      <c r="H82" s="7">
        <f t="shared" si="63"/>
        <v>0</v>
      </c>
      <c r="I82" s="7">
        <f t="shared" si="63"/>
        <v>40.436599999999999</v>
      </c>
      <c r="J82" s="7">
        <f t="shared" si="1"/>
        <v>138.33150000000001</v>
      </c>
      <c r="K82" s="7">
        <f t="shared" si="50"/>
        <v>54.823906455454541</v>
      </c>
      <c r="L82" s="1">
        <f t="shared" si="55"/>
        <v>1</v>
      </c>
      <c r="M82" s="1" t="str">
        <f t="shared" si="55"/>
        <v>-</v>
      </c>
    </row>
    <row r="83" spans="1:13" ht="29.25" customHeight="1" x14ac:dyDescent="0.35">
      <c r="A83" s="1">
        <v>79</v>
      </c>
      <c r="B83" s="1" t="s">
        <v>28</v>
      </c>
      <c r="C83" s="1" t="s">
        <v>17</v>
      </c>
      <c r="D83" s="1" t="s">
        <v>41</v>
      </c>
      <c r="E83" s="1" t="s">
        <v>23</v>
      </c>
      <c r="F83" s="7">
        <f t="shared" ref="F83:I83" si="64">F59</f>
        <v>78.727500000000006</v>
      </c>
      <c r="G83" s="7">
        <f t="shared" si="64"/>
        <v>3.12</v>
      </c>
      <c r="H83" s="7">
        <f t="shared" si="64"/>
        <v>0</v>
      </c>
      <c r="I83" s="7">
        <f t="shared" si="64"/>
        <v>34.466099999999997</v>
      </c>
      <c r="J83" s="7">
        <f t="shared" ref="J83:J92" si="65">F83+G83+H83+I83</f>
        <v>116.31360000000001</v>
      </c>
      <c r="K83" s="7">
        <f t="shared" si="50"/>
        <v>46.097714012333832</v>
      </c>
      <c r="L83" s="1">
        <f t="shared" si="55"/>
        <v>0.5</v>
      </c>
      <c r="M83" s="1" t="str">
        <f t="shared" si="55"/>
        <v>-</v>
      </c>
    </row>
    <row r="84" spans="1:13" ht="29.25" customHeight="1" x14ac:dyDescent="0.35">
      <c r="A84" s="1">
        <v>80</v>
      </c>
      <c r="B84" s="1" t="s">
        <v>28</v>
      </c>
      <c r="C84" s="1" t="s">
        <v>17</v>
      </c>
      <c r="D84" s="1" t="s">
        <v>42</v>
      </c>
      <c r="E84" s="1" t="s">
        <v>55</v>
      </c>
      <c r="F84" s="7">
        <f t="shared" ref="F84:I84" si="66">F60</f>
        <v>61.6036</v>
      </c>
      <c r="G84" s="7">
        <f t="shared" si="66"/>
        <v>3.0625</v>
      </c>
      <c r="H84" s="7">
        <f t="shared" si="66"/>
        <v>0</v>
      </c>
      <c r="I84" s="7">
        <f t="shared" si="66"/>
        <v>27.492899999999999</v>
      </c>
      <c r="J84" s="7">
        <f t="shared" si="65"/>
        <v>92.158999999999992</v>
      </c>
      <c r="K84" s="7">
        <f t="shared" si="50"/>
        <v>36.524698966094014</v>
      </c>
      <c r="L84" s="1">
        <f t="shared" si="55"/>
        <v>0.5</v>
      </c>
      <c r="M84" s="1" t="str">
        <f t="shared" si="55"/>
        <v>-</v>
      </c>
    </row>
    <row r="85" spans="1:13" ht="29.25" customHeight="1" x14ac:dyDescent="0.35">
      <c r="A85" s="1">
        <v>81</v>
      </c>
      <c r="B85" s="1" t="s">
        <v>28</v>
      </c>
      <c r="C85" s="1" t="s">
        <v>17</v>
      </c>
      <c r="D85" s="1" t="s">
        <v>43</v>
      </c>
      <c r="E85" s="1" t="s">
        <v>23</v>
      </c>
      <c r="F85" s="7">
        <f t="shared" ref="F85:I85" si="67">F61</f>
        <v>78.13</v>
      </c>
      <c r="G85" s="7">
        <f t="shared" si="67"/>
        <v>3.12</v>
      </c>
      <c r="H85" s="7">
        <f t="shared" si="67"/>
        <v>0</v>
      </c>
      <c r="I85" s="7">
        <f t="shared" si="67"/>
        <v>34.041699999999999</v>
      </c>
      <c r="J85" s="7">
        <f t="shared" si="65"/>
        <v>115.29169999999999</v>
      </c>
      <c r="K85" s="7">
        <f t="shared" si="50"/>
        <v>45.692711897798603</v>
      </c>
      <c r="L85" s="1">
        <f t="shared" si="55"/>
        <v>0.5</v>
      </c>
      <c r="M85" s="1" t="str">
        <f t="shared" si="55"/>
        <v>-</v>
      </c>
    </row>
    <row r="86" spans="1:13" ht="29.25" customHeight="1" x14ac:dyDescent="0.35">
      <c r="A86" s="1">
        <v>82</v>
      </c>
      <c r="B86" s="1" t="s">
        <v>28</v>
      </c>
      <c r="C86" s="1" t="s">
        <v>17</v>
      </c>
      <c r="D86" s="1" t="s">
        <v>44</v>
      </c>
      <c r="E86" s="1" t="s">
        <v>23</v>
      </c>
      <c r="F86" s="7">
        <f t="shared" ref="F86:I86" si="68">F62</f>
        <v>78.13</v>
      </c>
      <c r="G86" s="7">
        <f t="shared" si="68"/>
        <v>3.12</v>
      </c>
      <c r="H86" s="7">
        <f t="shared" si="68"/>
        <v>0</v>
      </c>
      <c r="I86" s="7">
        <f t="shared" si="68"/>
        <v>34.041699999999999</v>
      </c>
      <c r="J86" s="7">
        <f t="shared" si="65"/>
        <v>115.29169999999999</v>
      </c>
      <c r="K86" s="7">
        <f t="shared" si="50"/>
        <v>45.692711897798603</v>
      </c>
      <c r="L86" s="1">
        <f t="shared" si="55"/>
        <v>0.5</v>
      </c>
      <c r="M86" s="1" t="str">
        <f t="shared" si="55"/>
        <v>-</v>
      </c>
    </row>
    <row r="87" spans="1:13" ht="29.25" customHeight="1" x14ac:dyDescent="0.35">
      <c r="A87" s="1">
        <v>83</v>
      </c>
      <c r="B87" s="1" t="s">
        <v>28</v>
      </c>
      <c r="C87" s="1" t="s">
        <v>17</v>
      </c>
      <c r="D87" s="1" t="s">
        <v>45</v>
      </c>
      <c r="E87" s="1" t="s">
        <v>23</v>
      </c>
      <c r="F87" s="7">
        <f t="shared" ref="F87:I87" si="69">F63</f>
        <v>78.13</v>
      </c>
      <c r="G87" s="7">
        <f t="shared" si="69"/>
        <v>3.12</v>
      </c>
      <c r="H87" s="7">
        <f t="shared" si="69"/>
        <v>0</v>
      </c>
      <c r="I87" s="7">
        <f t="shared" si="69"/>
        <v>34.041699999999999</v>
      </c>
      <c r="J87" s="7">
        <f t="shared" si="65"/>
        <v>115.29169999999999</v>
      </c>
      <c r="K87" s="7">
        <f t="shared" si="50"/>
        <v>45.692711897798603</v>
      </c>
      <c r="L87" s="1">
        <f t="shared" si="55"/>
        <v>0.5</v>
      </c>
      <c r="M87" s="1" t="str">
        <f t="shared" si="55"/>
        <v>-</v>
      </c>
    </row>
    <row r="88" spans="1:13" ht="29.25" customHeight="1" x14ac:dyDescent="0.35">
      <c r="A88" s="1">
        <v>84</v>
      </c>
      <c r="B88" s="1" t="s">
        <v>28</v>
      </c>
      <c r="C88" s="1" t="s">
        <v>17</v>
      </c>
      <c r="D88" s="1" t="s">
        <v>46</v>
      </c>
      <c r="E88" s="1" t="s">
        <v>23</v>
      </c>
      <c r="F88" s="7">
        <f t="shared" ref="F88:I88" si="70">F64</f>
        <v>71.3</v>
      </c>
      <c r="G88" s="7">
        <f t="shared" si="70"/>
        <v>3.3</v>
      </c>
      <c r="H88" s="7">
        <f t="shared" si="70"/>
        <v>0</v>
      </c>
      <c r="I88" s="7">
        <f t="shared" si="70"/>
        <v>29.729199999999999</v>
      </c>
      <c r="J88" s="7">
        <f t="shared" si="65"/>
        <v>104.32919999999999</v>
      </c>
      <c r="K88" s="7">
        <f t="shared" si="50"/>
        <v>41.348024863262573</v>
      </c>
      <c r="L88" s="1">
        <f t="shared" si="55"/>
        <v>0.5</v>
      </c>
      <c r="M88" s="1" t="str">
        <f t="shared" si="55"/>
        <v>-</v>
      </c>
    </row>
    <row r="89" spans="1:13" ht="29.25" customHeight="1" x14ac:dyDescent="0.35">
      <c r="A89" s="1">
        <v>85</v>
      </c>
      <c r="B89" s="1" t="s">
        <v>28</v>
      </c>
      <c r="C89" s="1" t="s">
        <v>17</v>
      </c>
      <c r="D89" s="1" t="s">
        <v>47</v>
      </c>
      <c r="E89" s="1" t="s">
        <v>23</v>
      </c>
      <c r="F89" s="7">
        <f t="shared" ref="F89:I89" si="71">F65</f>
        <v>77.252499999999998</v>
      </c>
      <c r="G89" s="7">
        <f t="shared" si="71"/>
        <v>2.94</v>
      </c>
      <c r="H89" s="7">
        <f t="shared" si="71"/>
        <v>0</v>
      </c>
      <c r="I89" s="7">
        <f t="shared" si="71"/>
        <v>34.077300000000001</v>
      </c>
      <c r="J89" s="7">
        <f t="shared" si="65"/>
        <v>114.2698</v>
      </c>
      <c r="K89" s="7">
        <f t="shared" si="50"/>
        <v>45.287709783263388</v>
      </c>
      <c r="L89" s="1">
        <f t="shared" si="55"/>
        <v>0.5</v>
      </c>
      <c r="M89" s="1" t="str">
        <f t="shared" si="55"/>
        <v>-</v>
      </c>
    </row>
    <row r="90" spans="1:13" ht="29.25" customHeight="1" x14ac:dyDescent="0.35">
      <c r="A90" s="1">
        <v>86</v>
      </c>
      <c r="B90" s="1" t="s">
        <v>28</v>
      </c>
      <c r="C90" s="1" t="s">
        <v>17</v>
      </c>
      <c r="D90" s="1" t="s">
        <v>48</v>
      </c>
      <c r="E90" s="1" t="s">
        <v>23</v>
      </c>
      <c r="F90" s="7">
        <f t="shared" ref="F90:I90" si="72">F66</f>
        <v>87.59</v>
      </c>
      <c r="G90" s="7">
        <f t="shared" si="72"/>
        <v>3.915</v>
      </c>
      <c r="H90" s="7">
        <f t="shared" si="72"/>
        <v>0</v>
      </c>
      <c r="I90" s="7">
        <f t="shared" si="72"/>
        <v>37.0717</v>
      </c>
      <c r="J90" s="7">
        <f t="shared" si="65"/>
        <v>128.57670000000002</v>
      </c>
      <c r="K90" s="7">
        <f t="shared" si="50"/>
        <v>50.957858283551055</v>
      </c>
      <c r="L90" s="1">
        <f t="shared" si="55"/>
        <v>1</v>
      </c>
      <c r="M90" s="1" t="str">
        <f t="shared" si="55"/>
        <v>-</v>
      </c>
    </row>
    <row r="91" spans="1:13" ht="29.25" customHeight="1" x14ac:dyDescent="0.35">
      <c r="A91" s="1">
        <v>87</v>
      </c>
      <c r="B91" s="1" t="s">
        <v>28</v>
      </c>
      <c r="C91" s="1" t="s">
        <v>17</v>
      </c>
      <c r="D91" s="1" t="s">
        <v>49</v>
      </c>
      <c r="E91" s="1" t="s">
        <v>55</v>
      </c>
      <c r="F91" s="7">
        <f t="shared" ref="F91:I91" si="73">F67</f>
        <v>60.685000000000002</v>
      </c>
      <c r="G91" s="7">
        <f t="shared" si="73"/>
        <v>3.66</v>
      </c>
      <c r="H91" s="7">
        <f t="shared" si="73"/>
        <v>0</v>
      </c>
      <c r="I91" s="7">
        <f t="shared" si="73"/>
        <v>27.442399999999999</v>
      </c>
      <c r="J91" s="7">
        <f t="shared" si="65"/>
        <v>91.787399999999991</v>
      </c>
      <c r="K91" s="7">
        <f t="shared" si="50"/>
        <v>36.377425469899393</v>
      </c>
      <c r="L91" s="1">
        <f t="shared" si="55"/>
        <v>0.5</v>
      </c>
      <c r="M91" s="1" t="str">
        <f t="shared" si="55"/>
        <v>-</v>
      </c>
    </row>
    <row r="92" spans="1:13" ht="29.25" customHeight="1" x14ac:dyDescent="0.35">
      <c r="A92" s="1">
        <v>88</v>
      </c>
      <c r="B92" s="1" t="s">
        <v>28</v>
      </c>
      <c r="C92" s="1" t="s">
        <v>17</v>
      </c>
      <c r="D92" s="1" t="s">
        <v>50</v>
      </c>
      <c r="E92" s="1" t="s">
        <v>55</v>
      </c>
      <c r="F92" s="7">
        <f t="shared" ref="F92:I92" si="74">F68</f>
        <v>60.967500000000001</v>
      </c>
      <c r="G92" s="7">
        <f t="shared" si="74"/>
        <v>3</v>
      </c>
      <c r="H92" s="7">
        <f t="shared" si="74"/>
        <v>0</v>
      </c>
      <c r="I92" s="7">
        <f t="shared" si="74"/>
        <v>27.5412</v>
      </c>
      <c r="J92" s="7">
        <f t="shared" si="65"/>
        <v>91.508700000000005</v>
      </c>
      <c r="K92" s="7">
        <f t="shared" si="50"/>
        <v>36.266970347753428</v>
      </c>
      <c r="L92" s="1">
        <f t="shared" si="55"/>
        <v>0.5</v>
      </c>
      <c r="M92" s="1" t="str">
        <f t="shared" si="55"/>
        <v>-</v>
      </c>
    </row>
    <row r="93" spans="1:13" ht="29.25" customHeight="1" x14ac:dyDescent="0.35">
      <c r="A93" s="1">
        <v>89</v>
      </c>
      <c r="B93" s="1" t="s">
        <v>28</v>
      </c>
      <c r="C93" s="1" t="s">
        <v>17</v>
      </c>
      <c r="D93" s="1" t="s">
        <v>51</v>
      </c>
      <c r="E93" s="1" t="s">
        <v>55</v>
      </c>
      <c r="F93" s="7">
        <f t="shared" ref="F93:I93" si="75">F69</f>
        <v>60.967500000000001</v>
      </c>
      <c r="G93" s="7">
        <f t="shared" si="75"/>
        <v>3</v>
      </c>
      <c r="H93" s="7">
        <f t="shared" si="75"/>
        <v>0</v>
      </c>
      <c r="I93" s="7">
        <f t="shared" si="75"/>
        <v>27.6341</v>
      </c>
      <c r="J93" s="7">
        <f t="shared" ref="J93:J96" si="76">F93+G93+H93+I93</f>
        <v>91.601600000000005</v>
      </c>
      <c r="K93" s="7">
        <f t="shared" si="50"/>
        <v>36.303788721802086</v>
      </c>
      <c r="L93" s="1">
        <f t="shared" si="55"/>
        <v>0.5</v>
      </c>
      <c r="M93" s="1" t="str">
        <f t="shared" si="55"/>
        <v>-</v>
      </c>
    </row>
    <row r="94" spans="1:13" ht="29.25" customHeight="1" x14ac:dyDescent="0.35">
      <c r="A94" s="1">
        <v>90</v>
      </c>
      <c r="B94" s="1" t="s">
        <v>28</v>
      </c>
      <c r="C94" s="1" t="s">
        <v>17</v>
      </c>
      <c r="D94" s="1" t="s">
        <v>52</v>
      </c>
      <c r="E94" s="1" t="s">
        <v>23</v>
      </c>
      <c r="F94" s="7">
        <f t="shared" ref="F94:I94" si="77">F70</f>
        <v>87.797399999999996</v>
      </c>
      <c r="G94" s="7">
        <f t="shared" si="77"/>
        <v>3.915</v>
      </c>
      <c r="H94" s="7">
        <f t="shared" si="77"/>
        <v>0</v>
      </c>
      <c r="I94" s="7">
        <f t="shared" si="77"/>
        <v>36.399799999999999</v>
      </c>
      <c r="J94" s="7">
        <f t="shared" si="76"/>
        <v>128.1122</v>
      </c>
      <c r="K94" s="7">
        <f t="shared" si="50"/>
        <v>50.773766413307769</v>
      </c>
      <c r="L94" s="1">
        <f t="shared" si="55"/>
        <v>1</v>
      </c>
      <c r="M94" s="1" t="str">
        <f t="shared" si="55"/>
        <v>-</v>
      </c>
    </row>
    <row r="95" spans="1:13" ht="29.25" customHeight="1" x14ac:dyDescent="0.35">
      <c r="A95" s="1">
        <v>91</v>
      </c>
      <c r="B95" s="1" t="s">
        <v>28</v>
      </c>
      <c r="C95" s="1" t="s">
        <v>17</v>
      </c>
      <c r="D95" s="1" t="s">
        <v>53</v>
      </c>
      <c r="E95" s="1" t="s">
        <v>23</v>
      </c>
      <c r="F95" s="7">
        <f t="shared" ref="F95:I95" si="78">F71</f>
        <v>78.13</v>
      </c>
      <c r="G95" s="7">
        <f t="shared" si="78"/>
        <v>3.12</v>
      </c>
      <c r="H95" s="7">
        <f t="shared" si="78"/>
        <v>0</v>
      </c>
      <c r="I95" s="7">
        <f t="shared" si="78"/>
        <v>34.041699999999999</v>
      </c>
      <c r="J95" s="7">
        <f t="shared" si="76"/>
        <v>115.29169999999999</v>
      </c>
      <c r="K95" s="7">
        <f t="shared" si="50"/>
        <v>45.692711897798603</v>
      </c>
      <c r="L95" s="1">
        <f t="shared" si="55"/>
        <v>0.5</v>
      </c>
      <c r="M95" s="1" t="str">
        <f t="shared" si="55"/>
        <v>-</v>
      </c>
    </row>
    <row r="96" spans="1:13" ht="29.25" customHeight="1" x14ac:dyDescent="0.35">
      <c r="A96" s="1">
        <v>92</v>
      </c>
      <c r="B96" s="1" t="s">
        <v>28</v>
      </c>
      <c r="C96" s="1" t="s">
        <v>17</v>
      </c>
      <c r="D96" s="1" t="s">
        <v>54</v>
      </c>
      <c r="E96" s="1" t="s">
        <v>23</v>
      </c>
      <c r="F96" s="7">
        <f t="shared" ref="F96:I96" si="79">F72</f>
        <v>71.3</v>
      </c>
      <c r="G96" s="7">
        <f t="shared" si="79"/>
        <v>3.3</v>
      </c>
      <c r="H96" s="7">
        <f t="shared" si="79"/>
        <v>0</v>
      </c>
      <c r="I96" s="7">
        <f t="shared" si="79"/>
        <v>29.729199999999999</v>
      </c>
      <c r="J96" s="7">
        <f t="shared" si="76"/>
        <v>104.32919999999999</v>
      </c>
      <c r="K96" s="7">
        <f t="shared" si="50"/>
        <v>41.348024863262573</v>
      </c>
      <c r="L96" s="1">
        <f t="shared" si="55"/>
        <v>0.5</v>
      </c>
      <c r="M96" s="1" t="str">
        <f t="shared" si="55"/>
        <v>-</v>
      </c>
    </row>
    <row r="97" spans="1:13" ht="29.25" customHeight="1" x14ac:dyDescent="0.35">
      <c r="A97" s="3">
        <v>93</v>
      </c>
      <c r="B97" s="3" t="s">
        <v>28</v>
      </c>
      <c r="C97" s="3" t="s">
        <v>21</v>
      </c>
      <c r="D97" s="3" t="s">
        <v>6</v>
      </c>
      <c r="E97" s="3" t="s">
        <v>23</v>
      </c>
      <c r="F97" s="6">
        <f>F73</f>
        <v>95.474999999999994</v>
      </c>
      <c r="G97" s="6">
        <f>G73</f>
        <v>4.5750000000000002</v>
      </c>
      <c r="H97" s="6">
        <f>H73</f>
        <v>0</v>
      </c>
      <c r="I97" s="6">
        <f>I73</f>
        <v>40.603999999999999</v>
      </c>
      <c r="J97" s="6">
        <f t="shared" si="1"/>
        <v>140.654</v>
      </c>
      <c r="K97" s="6">
        <f t="shared" si="50"/>
        <v>55.744365806670949</v>
      </c>
      <c r="L97" s="3">
        <f>L73</f>
        <v>1</v>
      </c>
      <c r="M97" s="3" t="str">
        <f>M73</f>
        <v>-</v>
      </c>
    </row>
    <row r="98" spans="1:13" ht="29.25" customHeight="1" x14ac:dyDescent="0.35">
      <c r="A98" s="3">
        <v>94</v>
      </c>
      <c r="B98" s="3" t="s">
        <v>28</v>
      </c>
      <c r="C98" s="3" t="s">
        <v>21</v>
      </c>
      <c r="D98" s="3" t="s">
        <v>7</v>
      </c>
      <c r="E98" s="3" t="s">
        <v>23</v>
      </c>
      <c r="F98" s="6">
        <f t="shared" ref="F98:I98" si="80">F74</f>
        <v>95.344999999999999</v>
      </c>
      <c r="G98" s="6">
        <f t="shared" si="80"/>
        <v>4.5749000000000004</v>
      </c>
      <c r="H98" s="6">
        <f t="shared" si="80"/>
        <v>0</v>
      </c>
      <c r="I98" s="6">
        <f t="shared" si="80"/>
        <v>40.455399999999997</v>
      </c>
      <c r="J98" s="6">
        <f t="shared" ref="J98:J107" si="81">F98+G98+H98+I98</f>
        <v>140.37529999999998</v>
      </c>
      <c r="K98" s="6">
        <f t="shared" si="50"/>
        <v>55.633910684524977</v>
      </c>
      <c r="L98" s="3">
        <f t="shared" ref="L98:M120" si="82">L74</f>
        <v>1</v>
      </c>
      <c r="M98" s="3" t="str">
        <f t="shared" si="82"/>
        <v>-</v>
      </c>
    </row>
    <row r="99" spans="1:13" ht="29.25" customHeight="1" x14ac:dyDescent="0.35">
      <c r="A99" s="3">
        <v>95</v>
      </c>
      <c r="B99" s="3" t="s">
        <v>28</v>
      </c>
      <c r="C99" s="3" t="s">
        <v>21</v>
      </c>
      <c r="D99" s="3" t="s">
        <v>8</v>
      </c>
      <c r="E99" s="3" t="s">
        <v>23</v>
      </c>
      <c r="F99" s="6">
        <f t="shared" ref="F99:I99" si="83">F75</f>
        <v>95.737499999999997</v>
      </c>
      <c r="G99" s="6">
        <f t="shared" si="83"/>
        <v>4.5750000000000002</v>
      </c>
      <c r="H99" s="6">
        <f t="shared" si="83"/>
        <v>0</v>
      </c>
      <c r="I99" s="6">
        <f t="shared" si="83"/>
        <v>39.969900000000003</v>
      </c>
      <c r="J99" s="6">
        <f t="shared" si="81"/>
        <v>140.2824</v>
      </c>
      <c r="K99" s="6">
        <f t="shared" si="50"/>
        <v>55.597092310476327</v>
      </c>
      <c r="L99" s="3">
        <f t="shared" si="82"/>
        <v>1</v>
      </c>
      <c r="M99" s="3" t="str">
        <f t="shared" si="82"/>
        <v>-</v>
      </c>
    </row>
    <row r="100" spans="1:13" ht="29.25" customHeight="1" x14ac:dyDescent="0.35">
      <c r="A100" s="3">
        <v>96</v>
      </c>
      <c r="B100" s="3" t="s">
        <v>28</v>
      </c>
      <c r="C100" s="3" t="s">
        <v>21</v>
      </c>
      <c r="D100" s="3" t="s">
        <v>19</v>
      </c>
      <c r="E100" s="3" t="s">
        <v>23</v>
      </c>
      <c r="F100" s="6">
        <f t="shared" ref="F100:I100" si="84">F76</f>
        <v>76.434799999999996</v>
      </c>
      <c r="G100" s="6">
        <f t="shared" si="84"/>
        <v>3.66</v>
      </c>
      <c r="H100" s="6">
        <f t="shared" si="84"/>
        <v>0</v>
      </c>
      <c r="I100" s="6">
        <f t="shared" si="84"/>
        <v>34.174999999999997</v>
      </c>
      <c r="J100" s="6">
        <f t="shared" si="81"/>
        <v>114.26979999999999</v>
      </c>
      <c r="K100" s="6">
        <f t="shared" si="50"/>
        <v>45.287709783263381</v>
      </c>
      <c r="L100" s="3">
        <f t="shared" si="82"/>
        <v>0.5</v>
      </c>
      <c r="M100" s="3" t="str">
        <f t="shared" si="82"/>
        <v>-</v>
      </c>
    </row>
    <row r="101" spans="1:13" ht="29.25" customHeight="1" x14ac:dyDescent="0.35">
      <c r="A101" s="3">
        <v>97</v>
      </c>
      <c r="B101" s="3" t="s">
        <v>28</v>
      </c>
      <c r="C101" s="3" t="s">
        <v>21</v>
      </c>
      <c r="D101" s="3" t="s">
        <v>20</v>
      </c>
      <c r="E101" s="3" t="s">
        <v>23</v>
      </c>
      <c r="F101" s="6">
        <f t="shared" ref="F101:I101" si="85">F77</f>
        <v>78.727400000000003</v>
      </c>
      <c r="G101" s="6">
        <f t="shared" si="85"/>
        <v>3.1194999999999999</v>
      </c>
      <c r="H101" s="6">
        <f t="shared" si="85"/>
        <v>0</v>
      </c>
      <c r="I101" s="6">
        <f t="shared" si="85"/>
        <v>34.466700000000003</v>
      </c>
      <c r="J101" s="6">
        <f t="shared" si="81"/>
        <v>116.31360000000001</v>
      </c>
      <c r="K101" s="6">
        <f t="shared" ref="K101:K120" si="86">J101*$J$124</f>
        <v>46.097714012333832</v>
      </c>
      <c r="L101" s="3">
        <f t="shared" si="82"/>
        <v>0.5</v>
      </c>
      <c r="M101" s="3" t="str">
        <f t="shared" si="82"/>
        <v>-</v>
      </c>
    </row>
    <row r="102" spans="1:13" ht="29.25" customHeight="1" x14ac:dyDescent="0.35">
      <c r="A102" s="3">
        <v>98</v>
      </c>
      <c r="B102" s="3" t="s">
        <v>28</v>
      </c>
      <c r="C102" s="3" t="s">
        <v>21</v>
      </c>
      <c r="D102" s="3" t="s">
        <v>22</v>
      </c>
      <c r="E102" s="3" t="s">
        <v>55</v>
      </c>
      <c r="F102" s="6">
        <f t="shared" ref="F102:I102" si="87">F78</f>
        <v>61.6036</v>
      </c>
      <c r="G102" s="6">
        <f t="shared" si="87"/>
        <v>3.0625</v>
      </c>
      <c r="H102" s="6">
        <f t="shared" si="87"/>
        <v>0</v>
      </c>
      <c r="I102" s="6">
        <f t="shared" si="87"/>
        <v>27.492899999999999</v>
      </c>
      <c r="J102" s="6">
        <f t="shared" si="81"/>
        <v>92.158999999999992</v>
      </c>
      <c r="K102" s="6">
        <f t="shared" si="86"/>
        <v>36.524698966094014</v>
      </c>
      <c r="L102" s="3">
        <f t="shared" si="82"/>
        <v>0.5</v>
      </c>
      <c r="M102" s="3" t="str">
        <f t="shared" si="82"/>
        <v>-</v>
      </c>
    </row>
    <row r="103" spans="1:13" ht="29.25" customHeight="1" x14ac:dyDescent="0.35">
      <c r="A103" s="3">
        <v>99</v>
      </c>
      <c r="B103" s="3" t="s">
        <v>28</v>
      </c>
      <c r="C103" s="3" t="s">
        <v>21</v>
      </c>
      <c r="D103" s="3" t="s">
        <v>31</v>
      </c>
      <c r="E103" s="3" t="s">
        <v>23</v>
      </c>
      <c r="F103" s="6">
        <f t="shared" ref="F103:I103" si="88">F79</f>
        <v>78.13</v>
      </c>
      <c r="G103" s="6">
        <f t="shared" si="88"/>
        <v>3.12</v>
      </c>
      <c r="H103" s="6">
        <f t="shared" si="88"/>
        <v>0</v>
      </c>
      <c r="I103" s="6">
        <f t="shared" si="88"/>
        <v>34.134599999999999</v>
      </c>
      <c r="J103" s="6">
        <f t="shared" si="81"/>
        <v>115.38460000000001</v>
      </c>
      <c r="K103" s="6">
        <f t="shared" si="86"/>
        <v>45.729530271847267</v>
      </c>
      <c r="L103" s="3">
        <f t="shared" si="82"/>
        <v>0.5</v>
      </c>
      <c r="M103" s="3" t="str">
        <f t="shared" si="82"/>
        <v>-</v>
      </c>
    </row>
    <row r="104" spans="1:13" ht="29.25" customHeight="1" x14ac:dyDescent="0.35">
      <c r="A104" s="3">
        <v>100</v>
      </c>
      <c r="B104" s="3" t="s">
        <v>28</v>
      </c>
      <c r="C104" s="3" t="s">
        <v>21</v>
      </c>
      <c r="D104" s="3" t="s">
        <v>32</v>
      </c>
      <c r="E104" s="3" t="s">
        <v>23</v>
      </c>
      <c r="F104" s="6">
        <f t="shared" ref="F104:I104" si="89">F80</f>
        <v>77.252399999999994</v>
      </c>
      <c r="G104" s="6">
        <f t="shared" si="89"/>
        <v>2.94</v>
      </c>
      <c r="H104" s="6">
        <f t="shared" si="89"/>
        <v>0</v>
      </c>
      <c r="I104" s="6">
        <f t="shared" si="89"/>
        <v>34.263199999999998</v>
      </c>
      <c r="J104" s="6">
        <f t="shared" si="81"/>
        <v>114.45559999999999</v>
      </c>
      <c r="K104" s="6">
        <f t="shared" si="86"/>
        <v>45.361346531360695</v>
      </c>
      <c r="L104" s="3">
        <f t="shared" si="82"/>
        <v>0.5</v>
      </c>
      <c r="M104" s="3" t="str">
        <f t="shared" si="82"/>
        <v>-</v>
      </c>
    </row>
    <row r="105" spans="1:13" ht="29.25" customHeight="1" x14ac:dyDescent="0.35">
      <c r="A105" s="3">
        <v>101</v>
      </c>
      <c r="B105" s="3" t="s">
        <v>28</v>
      </c>
      <c r="C105" s="3" t="s">
        <v>21</v>
      </c>
      <c r="D105" s="3" t="s">
        <v>33</v>
      </c>
      <c r="E105" s="3" t="s">
        <v>23</v>
      </c>
      <c r="F105" s="6">
        <f t="shared" ref="F105:I105" si="90">F81</f>
        <v>94.245000000000005</v>
      </c>
      <c r="G105" s="6">
        <f t="shared" si="90"/>
        <v>4.5750000000000002</v>
      </c>
      <c r="H105" s="6">
        <f t="shared" si="90"/>
        <v>0</v>
      </c>
      <c r="I105" s="6">
        <f t="shared" si="90"/>
        <v>39.790199999999999</v>
      </c>
      <c r="J105" s="6">
        <f t="shared" si="81"/>
        <v>138.61020000000002</v>
      </c>
      <c r="K105" s="6">
        <f t="shared" si="86"/>
        <v>54.934361577600519</v>
      </c>
      <c r="L105" s="3">
        <f t="shared" si="82"/>
        <v>1</v>
      </c>
      <c r="M105" s="3" t="str">
        <f t="shared" si="82"/>
        <v>-</v>
      </c>
    </row>
    <row r="106" spans="1:13" ht="29.25" customHeight="1" x14ac:dyDescent="0.35">
      <c r="A106" s="3">
        <v>102</v>
      </c>
      <c r="B106" s="3" t="s">
        <v>28</v>
      </c>
      <c r="C106" s="3" t="s">
        <v>21</v>
      </c>
      <c r="D106" s="3" t="s">
        <v>34</v>
      </c>
      <c r="E106" s="3" t="s">
        <v>23</v>
      </c>
      <c r="F106" s="6">
        <f t="shared" ref="F106:I106" si="91">F82</f>
        <v>92.869900000000001</v>
      </c>
      <c r="G106" s="6">
        <f t="shared" si="91"/>
        <v>5.0250000000000004</v>
      </c>
      <c r="H106" s="6">
        <f t="shared" si="91"/>
        <v>0</v>
      </c>
      <c r="I106" s="6">
        <f t="shared" si="91"/>
        <v>40.436599999999999</v>
      </c>
      <c r="J106" s="6">
        <f t="shared" si="81"/>
        <v>138.33150000000001</v>
      </c>
      <c r="K106" s="6">
        <f t="shared" si="86"/>
        <v>54.823906455454541</v>
      </c>
      <c r="L106" s="3">
        <f t="shared" si="82"/>
        <v>1</v>
      </c>
      <c r="M106" s="3" t="str">
        <f t="shared" si="82"/>
        <v>-</v>
      </c>
    </row>
    <row r="107" spans="1:13" ht="29.25" customHeight="1" x14ac:dyDescent="0.35">
      <c r="A107" s="3">
        <v>103</v>
      </c>
      <c r="B107" s="3" t="s">
        <v>28</v>
      </c>
      <c r="C107" s="3" t="s">
        <v>21</v>
      </c>
      <c r="D107" s="3" t="s">
        <v>41</v>
      </c>
      <c r="E107" s="3" t="s">
        <v>23</v>
      </c>
      <c r="F107" s="6">
        <f t="shared" ref="F107:I107" si="92">F83</f>
        <v>78.727500000000006</v>
      </c>
      <c r="G107" s="6">
        <f t="shared" si="92"/>
        <v>3.12</v>
      </c>
      <c r="H107" s="6">
        <f t="shared" si="92"/>
        <v>0</v>
      </c>
      <c r="I107" s="6">
        <f t="shared" si="92"/>
        <v>34.466099999999997</v>
      </c>
      <c r="J107" s="6">
        <f t="shared" si="81"/>
        <v>116.31360000000001</v>
      </c>
      <c r="K107" s="6">
        <f t="shared" si="86"/>
        <v>46.097714012333832</v>
      </c>
      <c r="L107" s="3">
        <f t="shared" si="82"/>
        <v>0.5</v>
      </c>
      <c r="M107" s="3" t="str">
        <f t="shared" si="82"/>
        <v>-</v>
      </c>
    </row>
    <row r="108" spans="1:13" ht="29.25" customHeight="1" x14ac:dyDescent="0.35">
      <c r="A108" s="3">
        <v>104</v>
      </c>
      <c r="B108" s="3" t="s">
        <v>28</v>
      </c>
      <c r="C108" s="3" t="s">
        <v>21</v>
      </c>
      <c r="D108" s="3" t="s">
        <v>42</v>
      </c>
      <c r="E108" s="3" t="s">
        <v>55</v>
      </c>
      <c r="F108" s="6">
        <f t="shared" ref="F108:I108" si="93">F84</f>
        <v>61.6036</v>
      </c>
      <c r="G108" s="6">
        <f t="shared" si="93"/>
        <v>3.0625</v>
      </c>
      <c r="H108" s="6">
        <f t="shared" si="93"/>
        <v>0</v>
      </c>
      <c r="I108" s="6">
        <f t="shared" si="93"/>
        <v>27.492899999999999</v>
      </c>
      <c r="J108" s="6">
        <f t="shared" ref="J108:J116" si="94">F108+G108+H108+I108</f>
        <v>92.158999999999992</v>
      </c>
      <c r="K108" s="6">
        <f t="shared" si="86"/>
        <v>36.524698966094014</v>
      </c>
      <c r="L108" s="3">
        <f t="shared" si="82"/>
        <v>0.5</v>
      </c>
      <c r="M108" s="3" t="str">
        <f t="shared" si="82"/>
        <v>-</v>
      </c>
    </row>
    <row r="109" spans="1:13" ht="29.25" customHeight="1" x14ac:dyDescent="0.35">
      <c r="A109" s="3">
        <v>105</v>
      </c>
      <c r="B109" s="3" t="s">
        <v>28</v>
      </c>
      <c r="C109" s="3" t="s">
        <v>21</v>
      </c>
      <c r="D109" s="3" t="s">
        <v>43</v>
      </c>
      <c r="E109" s="3" t="s">
        <v>23</v>
      </c>
      <c r="F109" s="6">
        <f t="shared" ref="F109:I109" si="95">F85</f>
        <v>78.13</v>
      </c>
      <c r="G109" s="6">
        <f t="shared" si="95"/>
        <v>3.12</v>
      </c>
      <c r="H109" s="6">
        <f t="shared" si="95"/>
        <v>0</v>
      </c>
      <c r="I109" s="6">
        <f t="shared" si="95"/>
        <v>34.041699999999999</v>
      </c>
      <c r="J109" s="6">
        <f t="shared" si="94"/>
        <v>115.29169999999999</v>
      </c>
      <c r="K109" s="6">
        <f t="shared" si="86"/>
        <v>45.692711897798603</v>
      </c>
      <c r="L109" s="3">
        <f t="shared" si="82"/>
        <v>0.5</v>
      </c>
      <c r="M109" s="3" t="str">
        <f t="shared" si="82"/>
        <v>-</v>
      </c>
    </row>
    <row r="110" spans="1:13" ht="29.25" customHeight="1" x14ac:dyDescent="0.35">
      <c r="A110" s="3">
        <v>106</v>
      </c>
      <c r="B110" s="3" t="s">
        <v>28</v>
      </c>
      <c r="C110" s="3" t="s">
        <v>21</v>
      </c>
      <c r="D110" s="3" t="s">
        <v>44</v>
      </c>
      <c r="E110" s="3" t="s">
        <v>23</v>
      </c>
      <c r="F110" s="6">
        <f t="shared" ref="F110:I110" si="96">F86</f>
        <v>78.13</v>
      </c>
      <c r="G110" s="6">
        <f t="shared" si="96"/>
        <v>3.12</v>
      </c>
      <c r="H110" s="6">
        <f t="shared" si="96"/>
        <v>0</v>
      </c>
      <c r="I110" s="6">
        <f t="shared" si="96"/>
        <v>34.041699999999999</v>
      </c>
      <c r="J110" s="6">
        <f t="shared" si="94"/>
        <v>115.29169999999999</v>
      </c>
      <c r="K110" s="6">
        <f t="shared" si="86"/>
        <v>45.692711897798603</v>
      </c>
      <c r="L110" s="3">
        <f t="shared" si="82"/>
        <v>0.5</v>
      </c>
      <c r="M110" s="3" t="str">
        <f t="shared" si="82"/>
        <v>-</v>
      </c>
    </row>
    <row r="111" spans="1:13" ht="29.25" customHeight="1" x14ac:dyDescent="0.35">
      <c r="A111" s="3">
        <v>107</v>
      </c>
      <c r="B111" s="3" t="s">
        <v>28</v>
      </c>
      <c r="C111" s="3" t="s">
        <v>21</v>
      </c>
      <c r="D111" s="3" t="s">
        <v>45</v>
      </c>
      <c r="E111" s="3" t="s">
        <v>23</v>
      </c>
      <c r="F111" s="6">
        <f t="shared" ref="F111:I111" si="97">F87</f>
        <v>78.13</v>
      </c>
      <c r="G111" s="6">
        <f t="shared" si="97"/>
        <v>3.12</v>
      </c>
      <c r="H111" s="6">
        <f t="shared" si="97"/>
        <v>0</v>
      </c>
      <c r="I111" s="6">
        <f t="shared" si="97"/>
        <v>34.041699999999999</v>
      </c>
      <c r="J111" s="6">
        <f t="shared" si="94"/>
        <v>115.29169999999999</v>
      </c>
      <c r="K111" s="6">
        <f t="shared" si="86"/>
        <v>45.692711897798603</v>
      </c>
      <c r="L111" s="3">
        <f t="shared" si="82"/>
        <v>0.5</v>
      </c>
      <c r="M111" s="3" t="str">
        <f t="shared" si="82"/>
        <v>-</v>
      </c>
    </row>
    <row r="112" spans="1:13" ht="29.25" customHeight="1" x14ac:dyDescent="0.35">
      <c r="A112" s="3">
        <v>108</v>
      </c>
      <c r="B112" s="3" t="s">
        <v>28</v>
      </c>
      <c r="C112" s="3" t="s">
        <v>21</v>
      </c>
      <c r="D112" s="3" t="s">
        <v>46</v>
      </c>
      <c r="E112" s="3" t="s">
        <v>23</v>
      </c>
      <c r="F112" s="6">
        <f t="shared" ref="F112:I112" si="98">F88</f>
        <v>71.3</v>
      </c>
      <c r="G112" s="6">
        <f t="shared" si="98"/>
        <v>3.3</v>
      </c>
      <c r="H112" s="6">
        <f t="shared" si="98"/>
        <v>0</v>
      </c>
      <c r="I112" s="6">
        <f t="shared" si="98"/>
        <v>29.729199999999999</v>
      </c>
      <c r="J112" s="6">
        <f t="shared" si="94"/>
        <v>104.32919999999999</v>
      </c>
      <c r="K112" s="6">
        <f t="shared" si="86"/>
        <v>41.348024863262573</v>
      </c>
      <c r="L112" s="3">
        <f t="shared" si="82"/>
        <v>0.5</v>
      </c>
      <c r="M112" s="3" t="str">
        <f t="shared" si="82"/>
        <v>-</v>
      </c>
    </row>
    <row r="113" spans="1:13" ht="29.25" customHeight="1" x14ac:dyDescent="0.35">
      <c r="A113" s="3">
        <v>109</v>
      </c>
      <c r="B113" s="3" t="s">
        <v>28</v>
      </c>
      <c r="C113" s="3" t="s">
        <v>21</v>
      </c>
      <c r="D113" s="3" t="s">
        <v>47</v>
      </c>
      <c r="E113" s="3" t="s">
        <v>23</v>
      </c>
      <c r="F113" s="6">
        <f t="shared" ref="F113:I113" si="99">F89</f>
        <v>77.252499999999998</v>
      </c>
      <c r="G113" s="6">
        <f t="shared" si="99"/>
        <v>2.94</v>
      </c>
      <c r="H113" s="6">
        <f t="shared" si="99"/>
        <v>0</v>
      </c>
      <c r="I113" s="6">
        <f t="shared" si="99"/>
        <v>34.077300000000001</v>
      </c>
      <c r="J113" s="6">
        <f t="shared" si="94"/>
        <v>114.2698</v>
      </c>
      <c r="K113" s="6">
        <f t="shared" si="86"/>
        <v>45.287709783263388</v>
      </c>
      <c r="L113" s="3">
        <f t="shared" si="82"/>
        <v>0.5</v>
      </c>
      <c r="M113" s="3" t="str">
        <f t="shared" si="82"/>
        <v>-</v>
      </c>
    </row>
    <row r="114" spans="1:13" ht="29.25" customHeight="1" x14ac:dyDescent="0.35">
      <c r="A114" s="3">
        <v>110</v>
      </c>
      <c r="B114" s="3" t="s">
        <v>28</v>
      </c>
      <c r="C114" s="3" t="s">
        <v>21</v>
      </c>
      <c r="D114" s="3" t="s">
        <v>48</v>
      </c>
      <c r="E114" s="3" t="s">
        <v>23</v>
      </c>
      <c r="F114" s="6">
        <f t="shared" ref="F114:I114" si="100">F90</f>
        <v>87.59</v>
      </c>
      <c r="G114" s="6">
        <f t="shared" si="100"/>
        <v>3.915</v>
      </c>
      <c r="H114" s="6">
        <f t="shared" si="100"/>
        <v>0</v>
      </c>
      <c r="I114" s="6">
        <f t="shared" si="100"/>
        <v>37.0717</v>
      </c>
      <c r="J114" s="6">
        <f t="shared" si="94"/>
        <v>128.57670000000002</v>
      </c>
      <c r="K114" s="6">
        <f t="shared" si="86"/>
        <v>50.957858283551055</v>
      </c>
      <c r="L114" s="3">
        <f t="shared" si="82"/>
        <v>1</v>
      </c>
      <c r="M114" s="3" t="str">
        <f t="shared" si="82"/>
        <v>-</v>
      </c>
    </row>
    <row r="115" spans="1:13" ht="29.25" customHeight="1" x14ac:dyDescent="0.35">
      <c r="A115" s="3">
        <v>111</v>
      </c>
      <c r="B115" s="3" t="s">
        <v>28</v>
      </c>
      <c r="C115" s="3" t="s">
        <v>21</v>
      </c>
      <c r="D115" s="3" t="s">
        <v>49</v>
      </c>
      <c r="E115" s="3" t="s">
        <v>55</v>
      </c>
      <c r="F115" s="6">
        <f t="shared" ref="F115:I115" si="101">F91</f>
        <v>60.685000000000002</v>
      </c>
      <c r="G115" s="6">
        <f t="shared" si="101"/>
        <v>3.66</v>
      </c>
      <c r="H115" s="6">
        <f t="shared" si="101"/>
        <v>0</v>
      </c>
      <c r="I115" s="6">
        <f t="shared" si="101"/>
        <v>27.442399999999999</v>
      </c>
      <c r="J115" s="6">
        <f t="shared" si="94"/>
        <v>91.787399999999991</v>
      </c>
      <c r="K115" s="6">
        <f t="shared" si="86"/>
        <v>36.377425469899393</v>
      </c>
      <c r="L115" s="3">
        <f t="shared" si="82"/>
        <v>0.5</v>
      </c>
      <c r="M115" s="3" t="str">
        <f t="shared" si="82"/>
        <v>-</v>
      </c>
    </row>
    <row r="116" spans="1:13" ht="29.25" customHeight="1" x14ac:dyDescent="0.35">
      <c r="A116" s="3">
        <v>112</v>
      </c>
      <c r="B116" s="3" t="s">
        <v>28</v>
      </c>
      <c r="C116" s="3" t="s">
        <v>21</v>
      </c>
      <c r="D116" s="3" t="s">
        <v>50</v>
      </c>
      <c r="E116" s="3" t="s">
        <v>55</v>
      </c>
      <c r="F116" s="6">
        <f t="shared" ref="F116:I116" si="102">F92</f>
        <v>60.967500000000001</v>
      </c>
      <c r="G116" s="6">
        <f t="shared" si="102"/>
        <v>3</v>
      </c>
      <c r="H116" s="6">
        <f t="shared" si="102"/>
        <v>0</v>
      </c>
      <c r="I116" s="6">
        <f t="shared" si="102"/>
        <v>27.5412</v>
      </c>
      <c r="J116" s="6">
        <f t="shared" si="94"/>
        <v>91.508700000000005</v>
      </c>
      <c r="K116" s="6">
        <f t="shared" si="86"/>
        <v>36.266970347753428</v>
      </c>
      <c r="L116" s="3">
        <f t="shared" si="82"/>
        <v>0.5</v>
      </c>
      <c r="M116" s="3" t="str">
        <f t="shared" si="82"/>
        <v>-</v>
      </c>
    </row>
    <row r="117" spans="1:13" ht="29.25" customHeight="1" x14ac:dyDescent="0.35">
      <c r="A117" s="3">
        <v>113</v>
      </c>
      <c r="B117" s="3" t="s">
        <v>28</v>
      </c>
      <c r="C117" s="3" t="s">
        <v>21</v>
      </c>
      <c r="D117" s="3" t="s">
        <v>51</v>
      </c>
      <c r="E117" s="3" t="s">
        <v>55</v>
      </c>
      <c r="F117" s="6">
        <f t="shared" ref="F117:I117" si="103">F93</f>
        <v>60.967500000000001</v>
      </c>
      <c r="G117" s="6">
        <f t="shared" si="103"/>
        <v>3</v>
      </c>
      <c r="H117" s="6">
        <f t="shared" si="103"/>
        <v>0</v>
      </c>
      <c r="I117" s="6">
        <f t="shared" si="103"/>
        <v>27.6341</v>
      </c>
      <c r="J117" s="6">
        <f t="shared" ref="J117:J120" si="104">F117+G117+H117+I117</f>
        <v>91.601600000000005</v>
      </c>
      <c r="K117" s="6">
        <f t="shared" si="86"/>
        <v>36.303788721802086</v>
      </c>
      <c r="L117" s="3">
        <f t="shared" si="82"/>
        <v>0.5</v>
      </c>
      <c r="M117" s="3" t="str">
        <f t="shared" si="82"/>
        <v>-</v>
      </c>
    </row>
    <row r="118" spans="1:13" ht="29.25" customHeight="1" x14ac:dyDescent="0.35">
      <c r="A118" s="3">
        <v>114</v>
      </c>
      <c r="B118" s="3" t="s">
        <v>28</v>
      </c>
      <c r="C118" s="3" t="s">
        <v>21</v>
      </c>
      <c r="D118" s="3" t="s">
        <v>52</v>
      </c>
      <c r="E118" s="3" t="s">
        <v>23</v>
      </c>
      <c r="F118" s="6">
        <f t="shared" ref="F118:I118" si="105">F94</f>
        <v>87.797399999999996</v>
      </c>
      <c r="G118" s="6">
        <f t="shared" si="105"/>
        <v>3.915</v>
      </c>
      <c r="H118" s="6">
        <f t="shared" si="105"/>
        <v>0</v>
      </c>
      <c r="I118" s="6">
        <f t="shared" si="105"/>
        <v>36.399799999999999</v>
      </c>
      <c r="J118" s="6">
        <f t="shared" si="104"/>
        <v>128.1122</v>
      </c>
      <c r="K118" s="6">
        <f t="shared" si="86"/>
        <v>50.773766413307769</v>
      </c>
      <c r="L118" s="3">
        <f t="shared" si="82"/>
        <v>1</v>
      </c>
      <c r="M118" s="3" t="str">
        <f t="shared" si="82"/>
        <v>-</v>
      </c>
    </row>
    <row r="119" spans="1:13" ht="29.25" customHeight="1" x14ac:dyDescent="0.35">
      <c r="A119" s="3">
        <v>115</v>
      </c>
      <c r="B119" s="3" t="s">
        <v>28</v>
      </c>
      <c r="C119" s="3" t="s">
        <v>21</v>
      </c>
      <c r="D119" s="3" t="s">
        <v>53</v>
      </c>
      <c r="E119" s="3" t="s">
        <v>23</v>
      </c>
      <c r="F119" s="6">
        <f t="shared" ref="F119:I119" si="106">F95</f>
        <v>78.13</v>
      </c>
      <c r="G119" s="6">
        <f t="shared" si="106"/>
        <v>3.12</v>
      </c>
      <c r="H119" s="6">
        <f t="shared" si="106"/>
        <v>0</v>
      </c>
      <c r="I119" s="6">
        <f t="shared" si="106"/>
        <v>34.041699999999999</v>
      </c>
      <c r="J119" s="6">
        <f t="shared" si="104"/>
        <v>115.29169999999999</v>
      </c>
      <c r="K119" s="6">
        <f t="shared" si="86"/>
        <v>45.692711897798603</v>
      </c>
      <c r="L119" s="3">
        <f t="shared" si="82"/>
        <v>0.5</v>
      </c>
      <c r="M119" s="3" t="str">
        <f t="shared" si="82"/>
        <v>-</v>
      </c>
    </row>
    <row r="120" spans="1:13" ht="29.25" customHeight="1" x14ac:dyDescent="0.35">
      <c r="A120" s="3">
        <v>116</v>
      </c>
      <c r="B120" s="3" t="s">
        <v>28</v>
      </c>
      <c r="C120" s="3" t="s">
        <v>21</v>
      </c>
      <c r="D120" s="3" t="s">
        <v>54</v>
      </c>
      <c r="E120" s="3" t="s">
        <v>23</v>
      </c>
      <c r="F120" s="6">
        <f t="shared" ref="F120:I120" si="107">F96</f>
        <v>71.3</v>
      </c>
      <c r="G120" s="6">
        <f t="shared" si="107"/>
        <v>3.3</v>
      </c>
      <c r="H120" s="6">
        <f t="shared" si="107"/>
        <v>0</v>
      </c>
      <c r="I120" s="6">
        <f t="shared" si="107"/>
        <v>29.729199999999999</v>
      </c>
      <c r="J120" s="6">
        <f t="shared" si="104"/>
        <v>104.32919999999999</v>
      </c>
      <c r="K120" s="6">
        <f t="shared" si="86"/>
        <v>41.348024863262573</v>
      </c>
      <c r="L120" s="3">
        <f t="shared" si="82"/>
        <v>0.5</v>
      </c>
      <c r="M120" s="3" t="str">
        <f t="shared" si="82"/>
        <v>-</v>
      </c>
    </row>
    <row r="121" spans="1:13" ht="36" customHeight="1" x14ac:dyDescent="0.35">
      <c r="A121" s="9"/>
      <c r="B121" s="15" t="s">
        <v>12</v>
      </c>
      <c r="C121" s="15"/>
      <c r="D121" s="15"/>
      <c r="E121" s="15"/>
      <c r="F121" s="10">
        <f t="shared" ref="F121:M121" si="108">SUM(F5:F120)</f>
        <v>9039.5632000000023</v>
      </c>
      <c r="G121" s="10">
        <f t="shared" si="108"/>
        <v>408.93700000000024</v>
      </c>
      <c r="H121" s="10">
        <f t="shared" si="108"/>
        <v>0</v>
      </c>
      <c r="I121" s="10">
        <f t="shared" si="108"/>
        <v>3918.7399000000037</v>
      </c>
      <c r="J121" s="10">
        <f t="shared" si="108"/>
        <v>13367.240099999988</v>
      </c>
      <c r="K121" s="10">
        <f t="shared" si="108"/>
        <v>5297.7400000000043</v>
      </c>
      <c r="L121" s="11">
        <f t="shared" si="108"/>
        <v>74.5</v>
      </c>
      <c r="M121" s="11">
        <f t="shared" si="108"/>
        <v>0</v>
      </c>
    </row>
    <row r="123" spans="1:13" x14ac:dyDescent="0.35">
      <c r="B123" s="14" t="s">
        <v>38</v>
      </c>
      <c r="C123" s="14"/>
      <c r="D123" s="14"/>
      <c r="E123" s="14"/>
      <c r="F123" s="4">
        <v>5350</v>
      </c>
      <c r="G123" s="5" t="s">
        <v>26</v>
      </c>
      <c r="H123" s="14" t="s">
        <v>36</v>
      </c>
      <c r="I123" s="14"/>
      <c r="J123" s="8">
        <f>I121/(F121+G121+H121)</f>
        <v>0.414747295025723</v>
      </c>
      <c r="K123" s="16" t="s">
        <v>59</v>
      </c>
      <c r="L123" s="15">
        <v>8</v>
      </c>
      <c r="M123" s="18" t="s">
        <v>58</v>
      </c>
    </row>
    <row r="124" spans="1:13" x14ac:dyDescent="0.35">
      <c r="B124" s="14" t="s">
        <v>39</v>
      </c>
      <c r="C124" s="14"/>
      <c r="D124" s="14"/>
      <c r="E124" s="14"/>
      <c r="F124" s="4">
        <v>5447.97</v>
      </c>
      <c r="G124" s="5" t="s">
        <v>26</v>
      </c>
      <c r="H124" s="14" t="s">
        <v>37</v>
      </c>
      <c r="I124" s="14"/>
      <c r="J124" s="8">
        <f>F126/J121</f>
        <v>0.39632264853236276</v>
      </c>
      <c r="K124" s="17"/>
      <c r="L124" s="15"/>
      <c r="M124" s="18"/>
    </row>
    <row r="125" spans="1:13" x14ac:dyDescent="0.35">
      <c r="B125" s="14" t="s">
        <v>56</v>
      </c>
      <c r="C125" s="14"/>
      <c r="D125" s="14"/>
      <c r="E125" s="14"/>
      <c r="F125" s="4">
        <v>150.22999999999999</v>
      </c>
      <c r="G125" s="5" t="s">
        <v>26</v>
      </c>
    </row>
    <row r="126" spans="1:13" x14ac:dyDescent="0.35">
      <c r="B126" s="14" t="s">
        <v>35</v>
      </c>
      <c r="C126" s="14"/>
      <c r="D126" s="14"/>
      <c r="E126" s="14"/>
      <c r="F126" s="4">
        <f>F124-F125</f>
        <v>5297.7400000000007</v>
      </c>
      <c r="G126" s="5" t="s">
        <v>26</v>
      </c>
    </row>
    <row r="129" spans="6:6" x14ac:dyDescent="0.35">
      <c r="F129" s="12"/>
    </row>
  </sheetData>
  <mergeCells count="13">
    <mergeCell ref="H124:I124"/>
    <mergeCell ref="B124:E124"/>
    <mergeCell ref="B126:E126"/>
    <mergeCell ref="B125:E125"/>
    <mergeCell ref="K123:K124"/>
    <mergeCell ref="L123:L124"/>
    <mergeCell ref="M123:M124"/>
    <mergeCell ref="A2:K2"/>
    <mergeCell ref="L2:M2"/>
    <mergeCell ref="A1:M1"/>
    <mergeCell ref="B123:E123"/>
    <mergeCell ref="B121:E121"/>
    <mergeCell ref="H123:I123"/>
  </mergeCells>
  <phoneticPr fontId="5" type="noConversion"/>
  <printOptions horizontalCentered="1"/>
  <pageMargins left="0.23622047244094491" right="0.23622047244094491" top="0.74803149606299213" bottom="0.74803149606299213" header="0.31496062992125984" footer="0.31496062992125984"/>
  <pageSetup paperSize="9" scale="59" orientation="landscape" horizontalDpi="300" verticalDpi="300" r:id="rId1"/>
  <rowBreaks count="4" manualBreakCount="4">
    <brk id="24" max="16383" man="1"/>
    <brk id="48" max="16383" man="1"/>
    <brk id="72" max="16383" man="1"/>
    <brk id="9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RERA SRATEMENT BLOCK A</vt:lpstr>
      <vt:lpstr>'RERA SRATEMENT BLOCK A'!Print_Area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CAI07</dc:creator>
  <cp:lastModifiedBy>Prabhu</cp:lastModifiedBy>
  <cp:lastPrinted>2025-01-07T09:34:29Z</cp:lastPrinted>
  <dcterms:created xsi:type="dcterms:W3CDTF">2020-03-05T09:09:13Z</dcterms:created>
  <dcterms:modified xsi:type="dcterms:W3CDTF">2025-01-07T09:34:55Z</dcterms:modified>
</cp:coreProperties>
</file>