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34F04A-3384-4973-9038-9107A862D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" l="1"/>
  <c r="O16" i="1"/>
  <c r="N16" i="1"/>
  <c r="M16" i="1"/>
  <c r="M5" i="1"/>
  <c r="M6" i="1"/>
  <c r="M7" i="1"/>
  <c r="M8" i="1"/>
  <c r="M9" i="1"/>
  <c r="M10" i="1"/>
  <c r="M11" i="1"/>
  <c r="M12" i="1"/>
  <c r="M13" i="1"/>
  <c r="M14" i="1"/>
  <c r="M4" i="1"/>
  <c r="K16" i="1"/>
  <c r="K5" i="1"/>
  <c r="K6" i="1"/>
  <c r="K7" i="1"/>
  <c r="K8" i="1"/>
  <c r="K9" i="1"/>
  <c r="K10" i="1"/>
  <c r="K11" i="1"/>
  <c r="K12" i="1"/>
  <c r="K13" i="1"/>
  <c r="K14" i="1"/>
  <c r="K4" i="1"/>
</calcChain>
</file>

<file path=xl/sharedStrings.xml><?xml version="1.0" encoding="utf-8"?>
<sst xmlns="http://schemas.openxmlformats.org/spreadsheetml/2006/main" count="77" uniqueCount="33">
  <si>
    <r>
      <rPr>
        <sz val="10"/>
        <rFont val="Bookman Old Style"/>
        <family val="1"/>
      </rPr>
      <t>PROPOSED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CONSTRUCTION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OF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GROUP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HOUSING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DEVELOPMENT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OF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“SWARLOK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VILLAS” AT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WARD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No: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AI(35),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BLOCK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No: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14,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T.S.No: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33/4,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S.F.No: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76/1,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SINGANALLUR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VILLAGE,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COIMBATORE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SOUTH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TALUK,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EAST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ZONE,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COIMBATORE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CORPORATION.</t>
    </r>
  </si>
  <si>
    <r>
      <rPr>
        <b/>
        <sz val="14"/>
        <rFont val="Times New Roman"/>
        <family val="1"/>
      </rPr>
      <t>Carpet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Area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Statement</t>
    </r>
  </si>
  <si>
    <r>
      <rPr>
        <b/>
        <sz val="14"/>
        <rFont val="Times New Roman"/>
        <family val="1"/>
      </rPr>
      <t>Date: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26/04/2026</t>
    </r>
  </si>
  <si>
    <r>
      <rPr>
        <b/>
        <sz val="10"/>
        <rFont val="Times New Roman"/>
        <family val="1"/>
      </rPr>
      <t>Blo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ck</t>
    </r>
  </si>
  <si>
    <r>
      <rPr>
        <b/>
        <sz val="8"/>
        <rFont val="Times New Roman"/>
        <family val="1"/>
      </rPr>
      <t>RERA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CARPET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 xml:space="preserve">AREA
</t>
    </r>
    <r>
      <rPr>
        <b/>
        <sz val="10"/>
        <rFont val="Times New Roman"/>
        <family val="1"/>
      </rPr>
      <t xml:space="preserve">(sq.m)
</t>
    </r>
    <r>
      <rPr>
        <sz val="11"/>
        <rFont val="Calibri"/>
        <family val="2"/>
      </rPr>
      <t>(a)</t>
    </r>
  </si>
  <si>
    <r>
      <rPr>
        <b/>
        <sz val="8"/>
        <rFont val="Times New Roman"/>
        <family val="1"/>
      </rPr>
      <t>EXCLU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SIVE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BALCO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 xml:space="preserve">NY
</t>
    </r>
    <r>
      <rPr>
        <b/>
        <sz val="10"/>
        <rFont val="Times New Roman"/>
        <family val="1"/>
      </rPr>
      <t xml:space="preserve">(sq.m)
</t>
    </r>
    <r>
      <rPr>
        <sz val="11"/>
        <rFont val="Calibri"/>
        <family val="2"/>
      </rPr>
      <t>(b)</t>
    </r>
  </si>
  <si>
    <r>
      <rPr>
        <b/>
        <sz val="9"/>
        <rFont val="Times New Roman"/>
        <family val="1"/>
      </rPr>
      <t>Exclusive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Verandah/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Utility/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 xml:space="preserve">Service/Ots
</t>
    </r>
    <r>
      <rPr>
        <b/>
        <sz val="9"/>
        <rFont val="Times New Roman"/>
        <family val="1"/>
      </rPr>
      <t xml:space="preserve">(sq.m)
</t>
    </r>
    <r>
      <rPr>
        <sz val="11"/>
        <rFont val="Calibri"/>
        <family val="2"/>
      </rPr>
      <t>(c)</t>
    </r>
  </si>
  <si>
    <r>
      <rPr>
        <b/>
        <sz val="9"/>
        <rFont val="Times New Roman"/>
        <family val="1"/>
      </rPr>
      <t>Area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of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External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 xml:space="preserve">Walls
</t>
    </r>
    <r>
      <rPr>
        <b/>
        <sz val="10"/>
        <rFont val="Times New Roman"/>
        <family val="1"/>
      </rPr>
      <t xml:space="preserve">(sq.m)
</t>
    </r>
    <r>
      <rPr>
        <sz val="11"/>
        <rFont val="Calibri"/>
        <family val="2"/>
      </rPr>
      <t>(d)</t>
    </r>
  </si>
  <si>
    <r>
      <rPr>
        <b/>
        <sz val="9"/>
        <rFont val="Times New Roman"/>
        <family val="1"/>
      </rPr>
      <t>Floor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area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of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the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 xml:space="preserve">Flat
</t>
    </r>
    <r>
      <rPr>
        <sz val="10"/>
        <rFont val="Calibri"/>
        <family val="2"/>
      </rPr>
      <t>e=(a+b+c+d)</t>
    </r>
  </si>
  <si>
    <r>
      <rPr>
        <b/>
        <sz val="9"/>
        <rFont val="Times New Roman"/>
        <family val="1"/>
      </rPr>
      <t>Proportionate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Common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Area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 xml:space="preserve">(sq.m)
</t>
    </r>
    <r>
      <rPr>
        <sz val="11"/>
        <rFont val="Calibri"/>
        <family val="2"/>
      </rPr>
      <t>(f)</t>
    </r>
  </si>
  <si>
    <r>
      <rPr>
        <b/>
        <sz val="8"/>
        <rFont val="Times New Roman"/>
        <family val="1"/>
      </rPr>
      <t>Gross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Area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of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the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 xml:space="preserve">Flat
</t>
    </r>
    <r>
      <rPr>
        <b/>
        <sz val="10"/>
        <rFont val="Times New Roman"/>
        <family val="1"/>
      </rPr>
      <t xml:space="preserve">(sq.m)
</t>
    </r>
    <r>
      <rPr>
        <sz val="11"/>
        <rFont val="Calibri"/>
        <family val="2"/>
      </rPr>
      <t>g=(e+f)</t>
    </r>
  </si>
  <si>
    <r>
      <rPr>
        <b/>
        <sz val="8"/>
        <rFont val="Times New Roman"/>
        <family val="1"/>
      </rPr>
      <t>UDS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Land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 xml:space="preserve">Area
</t>
    </r>
    <r>
      <rPr>
        <b/>
        <sz val="10"/>
        <rFont val="Times New Roman"/>
        <family val="1"/>
      </rPr>
      <t xml:space="preserve">(sq.m)
</t>
    </r>
    <r>
      <rPr>
        <sz val="11"/>
        <rFont val="Calibri"/>
        <family val="2"/>
      </rPr>
      <t>(h)</t>
    </r>
  </si>
  <si>
    <r>
      <rPr>
        <sz val="10"/>
        <rFont val="Bookman Old Style"/>
        <family val="1"/>
      </rPr>
      <t>G+1</t>
    </r>
  </si>
  <si>
    <r>
      <rPr>
        <sz val="10"/>
        <rFont val="Bookman Old Style"/>
        <family val="1"/>
      </rPr>
      <t>1A</t>
    </r>
  </si>
  <si>
    <r>
      <rPr>
        <sz val="10"/>
        <rFont val="Bookman Old Style"/>
        <family val="1"/>
      </rPr>
      <t>-</t>
    </r>
  </si>
  <si>
    <r>
      <rPr>
        <sz val="10"/>
        <rFont val="Bookman Old Style"/>
        <family val="1"/>
      </rPr>
      <t>1B</t>
    </r>
  </si>
  <si>
    <r>
      <rPr>
        <sz val="10"/>
        <rFont val="Bookman Old Style"/>
        <family val="1"/>
      </rPr>
      <t>1C</t>
    </r>
  </si>
  <si>
    <r>
      <rPr>
        <sz val="10"/>
        <rFont val="Bookman Old Style"/>
        <family val="1"/>
      </rPr>
      <t>1D</t>
    </r>
  </si>
  <si>
    <r>
      <rPr>
        <sz val="10"/>
        <rFont val="Bookman Old Style"/>
        <family val="1"/>
      </rPr>
      <t>1E</t>
    </r>
  </si>
  <si>
    <r>
      <rPr>
        <sz val="10"/>
        <rFont val="Bookman Old Style"/>
        <family val="1"/>
      </rPr>
      <t>1F</t>
    </r>
  </si>
  <si>
    <r>
      <rPr>
        <sz val="10"/>
        <rFont val="Bookman Old Style"/>
        <family val="1"/>
      </rPr>
      <t>2A</t>
    </r>
  </si>
  <si>
    <r>
      <rPr>
        <sz val="10"/>
        <rFont val="Bookman Old Style"/>
        <family val="1"/>
      </rPr>
      <t>2B</t>
    </r>
  </si>
  <si>
    <r>
      <rPr>
        <sz val="10"/>
        <rFont val="Bookman Old Style"/>
        <family val="1"/>
      </rPr>
      <t>2C</t>
    </r>
  </si>
  <si>
    <r>
      <rPr>
        <sz val="10"/>
        <rFont val="Bookman Old Style"/>
        <family val="1"/>
      </rPr>
      <t>2D</t>
    </r>
  </si>
  <si>
    <r>
      <rPr>
        <sz val="10"/>
        <rFont val="Bookman Old Style"/>
        <family val="1"/>
      </rPr>
      <t>2E</t>
    </r>
  </si>
  <si>
    <r>
      <rPr>
        <sz val="10"/>
        <rFont val="Bookman Old Style"/>
        <family val="1"/>
      </rPr>
      <t>Visitor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Parking</t>
    </r>
  </si>
  <si>
    <r>
      <rPr>
        <sz val="10"/>
        <rFont val="Bookman Old Style"/>
        <family val="1"/>
      </rPr>
      <t>TOTAL</t>
    </r>
    <r>
      <rPr>
        <sz val="10"/>
        <rFont val="Times New Roman"/>
        <family val="1"/>
      </rPr>
      <t xml:space="preserve"> </t>
    </r>
    <r>
      <rPr>
        <sz val="10"/>
        <rFont val="Bookman Old Style"/>
        <family val="1"/>
      </rPr>
      <t>AREA</t>
    </r>
  </si>
  <si>
    <r>
      <rPr>
        <sz val="11"/>
        <rFont val="Bookman Old Style"/>
        <family val="1"/>
      </rPr>
      <t>DIRECTOR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</t>
    </r>
    <r>
      <rPr>
        <sz val="11"/>
        <rFont val="Bookman Old Style"/>
        <family val="1"/>
      </rPr>
      <t>REGISTERED</t>
    </r>
    <r>
      <rPr>
        <sz val="11"/>
        <rFont val="Times New Roman"/>
        <family val="1"/>
      </rPr>
      <t xml:space="preserve"> </t>
    </r>
    <r>
      <rPr>
        <sz val="11"/>
        <rFont val="Bookman Old Style"/>
        <family val="1"/>
      </rPr>
      <t>ENGINEER</t>
    </r>
  </si>
  <si>
    <t>S.No.</t>
  </si>
  <si>
    <t>FLOOR</t>
  </si>
  <si>
    <r>
      <t>Flat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No</t>
    </r>
  </si>
  <si>
    <t>TYPE</t>
  </si>
  <si>
    <r>
      <rPr>
        <b/>
        <sz val="10"/>
        <rFont val="Times New Roman"/>
        <family val="1"/>
      </rPr>
      <t>Car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parking
</t>
    </r>
    <r>
      <rPr>
        <sz val="9"/>
        <rFont val="Times New Roman"/>
        <family val="1"/>
      </rPr>
      <t xml:space="preserve">(i)
</t>
    </r>
    <r>
      <rPr>
        <b/>
        <sz val="8"/>
        <rFont val="Times New Roman"/>
        <family val="1"/>
      </rPr>
      <t>Cover</t>
    </r>
    <r>
      <rPr>
        <sz val="8"/>
        <rFont val="Times New Roman"/>
        <family val="1"/>
      </rPr>
      <t xml:space="preserve">       </t>
    </r>
    <r>
      <rPr>
        <b/>
        <sz val="8"/>
        <rFont val="Times New Roman"/>
        <family val="1"/>
      </rPr>
      <t>Opened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</si>
</sst>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10"/>
      <color rgb="FF000000"/>
      <name val="Bookman Old Style"/>
      <family val="2"/>
    </font>
    <font>
      <sz val="10"/>
      <name val="Bookman Old Style"/>
    </font>
    <font>
      <b/>
      <sz val="10"/>
      <color rgb="FF000000"/>
      <name val="Bookman Old Style"/>
      <family val="2"/>
    </font>
    <font>
      <sz val="10"/>
      <name val="Bookman Old Style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Calibri"/>
      <family val="2"/>
    </font>
    <font>
      <sz val="11"/>
      <name val="Bookman Old Style"/>
      <family val="1"/>
    </font>
    <font>
      <sz val="11"/>
      <name val="Times New Roman"/>
      <family val="1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left" vertical="top" indent="2" shrinkToFit="1"/>
    </xf>
    <xf numFmtId="0" fontId="2" fillId="0" borderId="1" xfId="0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horizontal="right" vertical="top" indent="2" shrinkToFit="1"/>
    </xf>
    <xf numFmtId="2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wrapText="1"/>
    </xf>
    <xf numFmtId="1" fontId="1" fillId="0" borderId="1" xfId="0" applyNumberFormat="1" applyFont="1" applyBorder="1" applyAlignment="1">
      <alignment horizontal="left" vertical="top" indent="2" shrinkToFit="1"/>
    </xf>
    <xf numFmtId="2" fontId="3" fillId="0" borderId="1" xfId="0" applyNumberFormat="1" applyFont="1" applyBorder="1" applyAlignment="1">
      <alignment horizontal="left" vertical="top" indent="3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left" vertical="top" indent="2" shrinkToFit="1"/>
    </xf>
    <xf numFmtId="2" fontId="1" fillId="0" borderId="2" xfId="0" applyNumberFormat="1" applyFont="1" applyBorder="1" applyAlignment="1">
      <alignment horizontal="left" vertical="top" indent="1" shrinkToFit="1"/>
    </xf>
    <xf numFmtId="2" fontId="1" fillId="0" borderId="4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left" vertical="top" wrapText="1" indent="10"/>
    </xf>
    <xf numFmtId="0" fontId="0" fillId="0" borderId="3" xfId="0" applyBorder="1" applyAlignment="1">
      <alignment horizontal="left" vertical="top" wrapText="1" indent="10"/>
    </xf>
    <xf numFmtId="0" fontId="0" fillId="0" borderId="4" xfId="0" applyBorder="1" applyAlignment="1">
      <alignment horizontal="left" vertical="top" wrapText="1" indent="10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 indent="12"/>
    </xf>
    <xf numFmtId="0" fontId="0" fillId="0" borderId="3" xfId="0" applyBorder="1" applyAlignment="1">
      <alignment horizontal="left" vertical="top" wrapText="1" indent="12"/>
    </xf>
    <xf numFmtId="0" fontId="0" fillId="0" borderId="4" xfId="0" applyBorder="1" applyAlignment="1">
      <alignment horizontal="left" vertical="top" wrapText="1" indent="12"/>
    </xf>
    <xf numFmtId="0" fontId="0" fillId="0" borderId="3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7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30" zoomScaleNormal="130" workbookViewId="0">
      <selection activeCell="P18" sqref="P18"/>
    </sheetView>
  </sheetViews>
  <sheetFormatPr defaultColWidth="9.33203125" defaultRowHeight="12.75" x14ac:dyDescent="0.2"/>
  <cols>
    <col min="1" max="1" width="6.83203125" customWidth="1"/>
    <col min="2" max="2" width="5.83203125" customWidth="1"/>
    <col min="3" max="3" width="10.5" customWidth="1"/>
    <col min="4" max="4" width="9.33203125" customWidth="1"/>
    <col min="5" max="5" width="5.83203125" customWidth="1"/>
    <col min="6" max="6" width="12.6640625" customWidth="1"/>
    <col min="7" max="7" width="2.1640625" customWidth="1"/>
    <col min="8" max="8" width="8" customWidth="1"/>
    <col min="9" max="10" width="12.6640625" customWidth="1"/>
    <col min="11" max="11" width="16.1640625" customWidth="1"/>
    <col min="12" max="12" width="17.33203125" customWidth="1"/>
    <col min="13" max="14" width="12.6640625" customWidth="1"/>
    <col min="15" max="15" width="8" customWidth="1"/>
    <col min="16" max="16" width="9.33203125" customWidth="1"/>
  </cols>
  <sheetData>
    <row r="1" spans="1:16" ht="27.75" customHeight="1" x14ac:dyDescent="0.2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1:16" ht="23.25" customHeight="1" x14ac:dyDescent="0.2">
      <c r="A2" s="1"/>
      <c r="B2" s="2"/>
      <c r="C2" s="2"/>
      <c r="D2" s="2"/>
      <c r="E2" s="2"/>
      <c r="F2" s="2"/>
      <c r="G2" s="2"/>
      <c r="H2" s="2"/>
      <c r="I2" s="30" t="s">
        <v>1</v>
      </c>
      <c r="J2" s="30"/>
      <c r="K2" s="30"/>
      <c r="L2" s="31" t="s">
        <v>2</v>
      </c>
      <c r="M2" s="31"/>
      <c r="N2" s="31"/>
      <c r="O2" s="2"/>
      <c r="P2" s="3"/>
    </row>
    <row r="3" spans="1:16" ht="75" x14ac:dyDescent="0.2">
      <c r="A3" s="37" t="s">
        <v>28</v>
      </c>
      <c r="B3" s="4" t="s">
        <v>3</v>
      </c>
      <c r="C3" s="37" t="s">
        <v>29</v>
      </c>
      <c r="D3" s="37" t="s">
        <v>30</v>
      </c>
      <c r="E3" s="38" t="s">
        <v>31</v>
      </c>
      <c r="F3" s="5" t="s">
        <v>4</v>
      </c>
      <c r="G3" s="32" t="s">
        <v>5</v>
      </c>
      <c r="H3" s="33"/>
      <c r="I3" s="5" t="s">
        <v>6</v>
      </c>
      <c r="J3" s="5" t="s">
        <v>7</v>
      </c>
      <c r="K3" s="4" t="s">
        <v>8</v>
      </c>
      <c r="L3" s="5" t="s">
        <v>9</v>
      </c>
      <c r="M3" s="4" t="s">
        <v>10</v>
      </c>
      <c r="N3" s="5" t="s">
        <v>11</v>
      </c>
      <c r="O3" s="39" t="s">
        <v>32</v>
      </c>
      <c r="P3" s="33"/>
    </row>
    <row r="4" spans="1:16" ht="15" x14ac:dyDescent="0.2">
      <c r="A4" s="6">
        <v>1</v>
      </c>
      <c r="B4" s="6">
        <v>1</v>
      </c>
      <c r="C4" s="7" t="s">
        <v>12</v>
      </c>
      <c r="D4" s="7" t="s">
        <v>13</v>
      </c>
      <c r="E4" s="6">
        <v>1</v>
      </c>
      <c r="F4" s="8">
        <v>92.05</v>
      </c>
      <c r="G4" s="19">
        <v>4.08</v>
      </c>
      <c r="H4" s="20"/>
      <c r="I4" s="9" t="s">
        <v>14</v>
      </c>
      <c r="J4" s="10">
        <v>9.4499999999999993</v>
      </c>
      <c r="K4" s="8">
        <f>F4+G4+J4</f>
        <v>105.58</v>
      </c>
      <c r="L4" s="7" t="s">
        <v>14</v>
      </c>
      <c r="M4" s="11">
        <f>K4</f>
        <v>105.58</v>
      </c>
      <c r="N4" s="11">
        <v>95.12</v>
      </c>
      <c r="O4" s="6">
        <v>1</v>
      </c>
      <c r="P4" s="12" t="s">
        <v>14</v>
      </c>
    </row>
    <row r="5" spans="1:16" ht="15" x14ac:dyDescent="0.2">
      <c r="A5" s="6">
        <v>2</v>
      </c>
      <c r="B5" s="6">
        <v>1</v>
      </c>
      <c r="C5" s="7" t="s">
        <v>12</v>
      </c>
      <c r="D5" s="7" t="s">
        <v>15</v>
      </c>
      <c r="E5" s="6">
        <v>1</v>
      </c>
      <c r="F5" s="8">
        <v>91.37</v>
      </c>
      <c r="G5" s="19">
        <v>4.53</v>
      </c>
      <c r="H5" s="20"/>
      <c r="I5" s="9" t="s">
        <v>14</v>
      </c>
      <c r="J5" s="10">
        <v>8.98</v>
      </c>
      <c r="K5" s="8">
        <f t="shared" ref="K5:K14" si="0">F5+G5+J5</f>
        <v>104.88000000000001</v>
      </c>
      <c r="L5" s="7" t="s">
        <v>14</v>
      </c>
      <c r="M5" s="11">
        <f t="shared" ref="M5:M14" si="1">K5</f>
        <v>104.88000000000001</v>
      </c>
      <c r="N5" s="11">
        <v>93.96</v>
      </c>
      <c r="O5" s="6">
        <v>1</v>
      </c>
      <c r="P5" s="12" t="s">
        <v>14</v>
      </c>
    </row>
    <row r="6" spans="1:16" ht="15" x14ac:dyDescent="0.2">
      <c r="A6" s="6">
        <v>3</v>
      </c>
      <c r="B6" s="6">
        <v>1</v>
      </c>
      <c r="C6" s="7" t="s">
        <v>12</v>
      </c>
      <c r="D6" s="7" t="s">
        <v>16</v>
      </c>
      <c r="E6" s="6">
        <v>1</v>
      </c>
      <c r="F6" s="8">
        <v>91.37</v>
      </c>
      <c r="G6" s="19">
        <v>4.53</v>
      </c>
      <c r="H6" s="20"/>
      <c r="I6" s="9" t="s">
        <v>14</v>
      </c>
      <c r="J6" s="10">
        <v>8.98</v>
      </c>
      <c r="K6" s="8">
        <f t="shared" si="0"/>
        <v>104.88000000000001</v>
      </c>
      <c r="L6" s="7" t="s">
        <v>14</v>
      </c>
      <c r="M6" s="11">
        <f t="shared" si="1"/>
        <v>104.88000000000001</v>
      </c>
      <c r="N6" s="11">
        <v>94.1</v>
      </c>
      <c r="O6" s="6">
        <v>1</v>
      </c>
      <c r="P6" s="12" t="s">
        <v>14</v>
      </c>
    </row>
    <row r="7" spans="1:16" ht="15" x14ac:dyDescent="0.2">
      <c r="A7" s="6">
        <v>4</v>
      </c>
      <c r="B7" s="6">
        <v>1</v>
      </c>
      <c r="C7" s="7" t="s">
        <v>12</v>
      </c>
      <c r="D7" s="7" t="s">
        <v>17</v>
      </c>
      <c r="E7" s="6">
        <v>1</v>
      </c>
      <c r="F7" s="8">
        <v>91.37</v>
      </c>
      <c r="G7" s="19">
        <v>4.53</v>
      </c>
      <c r="H7" s="20"/>
      <c r="I7" s="9" t="s">
        <v>14</v>
      </c>
      <c r="J7" s="10">
        <v>8.98</v>
      </c>
      <c r="K7" s="8">
        <f t="shared" si="0"/>
        <v>104.88000000000001</v>
      </c>
      <c r="L7" s="7" t="s">
        <v>14</v>
      </c>
      <c r="M7" s="11">
        <f t="shared" si="1"/>
        <v>104.88000000000001</v>
      </c>
      <c r="N7" s="11">
        <v>94.26</v>
      </c>
      <c r="O7" s="6">
        <v>1</v>
      </c>
      <c r="P7" s="12" t="s">
        <v>14</v>
      </c>
    </row>
    <row r="8" spans="1:16" ht="15" x14ac:dyDescent="0.2">
      <c r="A8" s="6">
        <v>5</v>
      </c>
      <c r="B8" s="6">
        <v>1</v>
      </c>
      <c r="C8" s="7" t="s">
        <v>12</v>
      </c>
      <c r="D8" s="7" t="s">
        <v>18</v>
      </c>
      <c r="E8" s="6">
        <v>1</v>
      </c>
      <c r="F8" s="8">
        <v>91.37</v>
      </c>
      <c r="G8" s="19">
        <v>4.53</v>
      </c>
      <c r="H8" s="20"/>
      <c r="I8" s="9" t="s">
        <v>14</v>
      </c>
      <c r="J8" s="10">
        <v>8.98</v>
      </c>
      <c r="K8" s="8">
        <f t="shared" si="0"/>
        <v>104.88000000000001</v>
      </c>
      <c r="L8" s="7" t="s">
        <v>14</v>
      </c>
      <c r="M8" s="11">
        <f t="shared" si="1"/>
        <v>104.88000000000001</v>
      </c>
      <c r="N8" s="11">
        <v>94.42</v>
      </c>
      <c r="O8" s="6">
        <v>1</v>
      </c>
      <c r="P8" s="12" t="s">
        <v>14</v>
      </c>
    </row>
    <row r="9" spans="1:16" ht="15" x14ac:dyDescent="0.2">
      <c r="A9" s="6">
        <v>6</v>
      </c>
      <c r="B9" s="6">
        <v>1</v>
      </c>
      <c r="C9" s="7" t="s">
        <v>12</v>
      </c>
      <c r="D9" s="7" t="s">
        <v>19</v>
      </c>
      <c r="E9" s="6">
        <v>1</v>
      </c>
      <c r="F9" s="8">
        <v>91.37</v>
      </c>
      <c r="G9" s="19">
        <v>4.53</v>
      </c>
      <c r="H9" s="20"/>
      <c r="I9" s="9" t="s">
        <v>14</v>
      </c>
      <c r="J9" s="10">
        <v>10.72</v>
      </c>
      <c r="K9" s="8">
        <f t="shared" si="0"/>
        <v>106.62</v>
      </c>
      <c r="L9" s="7" t="s">
        <v>14</v>
      </c>
      <c r="M9" s="11">
        <f t="shared" si="1"/>
        <v>106.62</v>
      </c>
      <c r="N9" s="11">
        <v>95.58</v>
      </c>
      <c r="O9" s="6">
        <v>1</v>
      </c>
      <c r="P9" s="12" t="s">
        <v>14</v>
      </c>
    </row>
    <row r="10" spans="1:16" ht="15" x14ac:dyDescent="0.2">
      <c r="A10" s="6">
        <v>7</v>
      </c>
      <c r="B10" s="6">
        <v>2</v>
      </c>
      <c r="C10" s="7" t="s">
        <v>12</v>
      </c>
      <c r="D10" s="7" t="s">
        <v>20</v>
      </c>
      <c r="E10" s="6">
        <v>2</v>
      </c>
      <c r="F10" s="8">
        <v>97.55</v>
      </c>
      <c r="G10" s="19">
        <v>4.93</v>
      </c>
      <c r="H10" s="20"/>
      <c r="I10" s="9" t="s">
        <v>14</v>
      </c>
      <c r="J10" s="10">
        <v>9.85</v>
      </c>
      <c r="K10" s="8">
        <f t="shared" si="0"/>
        <v>112.32999999999998</v>
      </c>
      <c r="L10" s="7" t="s">
        <v>14</v>
      </c>
      <c r="M10" s="11">
        <f t="shared" si="1"/>
        <v>112.32999999999998</v>
      </c>
      <c r="N10" s="11">
        <v>98.94</v>
      </c>
      <c r="O10" s="6">
        <v>1</v>
      </c>
      <c r="P10" s="12" t="s">
        <v>14</v>
      </c>
    </row>
    <row r="11" spans="1:16" ht="15" x14ac:dyDescent="0.2">
      <c r="A11" s="6">
        <v>8</v>
      </c>
      <c r="B11" s="6">
        <v>2</v>
      </c>
      <c r="C11" s="7" t="s">
        <v>12</v>
      </c>
      <c r="D11" s="7" t="s">
        <v>21</v>
      </c>
      <c r="E11" s="6">
        <v>2</v>
      </c>
      <c r="F11" s="8">
        <v>96.35</v>
      </c>
      <c r="G11" s="19">
        <v>4.93</v>
      </c>
      <c r="H11" s="20"/>
      <c r="I11" s="9" t="s">
        <v>14</v>
      </c>
      <c r="J11" s="10">
        <v>9.34</v>
      </c>
      <c r="K11" s="8">
        <f t="shared" si="0"/>
        <v>110.62</v>
      </c>
      <c r="L11" s="7" t="s">
        <v>14</v>
      </c>
      <c r="M11" s="11">
        <f t="shared" si="1"/>
        <v>110.62</v>
      </c>
      <c r="N11" s="11">
        <v>95.96</v>
      </c>
      <c r="O11" s="6">
        <v>1</v>
      </c>
      <c r="P11" s="12" t="s">
        <v>14</v>
      </c>
    </row>
    <row r="12" spans="1:16" ht="15" x14ac:dyDescent="0.2">
      <c r="A12" s="6">
        <v>9</v>
      </c>
      <c r="B12" s="6">
        <v>2</v>
      </c>
      <c r="C12" s="7" t="s">
        <v>12</v>
      </c>
      <c r="D12" s="7" t="s">
        <v>22</v>
      </c>
      <c r="E12" s="6">
        <v>2</v>
      </c>
      <c r="F12" s="8">
        <v>96.35</v>
      </c>
      <c r="G12" s="19">
        <v>4.93</v>
      </c>
      <c r="H12" s="20"/>
      <c r="I12" s="9" t="s">
        <v>14</v>
      </c>
      <c r="J12" s="10">
        <v>9.34</v>
      </c>
      <c r="K12" s="8">
        <f t="shared" si="0"/>
        <v>110.62</v>
      </c>
      <c r="L12" s="7" t="s">
        <v>14</v>
      </c>
      <c r="M12" s="11">
        <f t="shared" si="1"/>
        <v>110.62</v>
      </c>
      <c r="N12" s="11">
        <v>95.96</v>
      </c>
      <c r="O12" s="6">
        <v>1</v>
      </c>
      <c r="P12" s="12" t="s">
        <v>14</v>
      </c>
    </row>
    <row r="13" spans="1:16" ht="15" x14ac:dyDescent="0.2">
      <c r="A13" s="6">
        <v>10</v>
      </c>
      <c r="B13" s="6">
        <v>2</v>
      </c>
      <c r="C13" s="7" t="s">
        <v>12</v>
      </c>
      <c r="D13" s="7" t="s">
        <v>23</v>
      </c>
      <c r="E13" s="6">
        <v>2</v>
      </c>
      <c r="F13" s="8">
        <v>96.35</v>
      </c>
      <c r="G13" s="19">
        <v>4.93</v>
      </c>
      <c r="H13" s="20"/>
      <c r="I13" s="9" t="s">
        <v>14</v>
      </c>
      <c r="J13" s="10">
        <v>9.34</v>
      </c>
      <c r="K13" s="8">
        <f t="shared" si="0"/>
        <v>110.62</v>
      </c>
      <c r="L13" s="7" t="s">
        <v>14</v>
      </c>
      <c r="M13" s="11">
        <f t="shared" si="1"/>
        <v>110.62</v>
      </c>
      <c r="N13" s="11">
        <v>95.96</v>
      </c>
      <c r="O13" s="6">
        <v>1</v>
      </c>
      <c r="P13" s="12" t="s">
        <v>14</v>
      </c>
    </row>
    <row r="14" spans="1:16" ht="15" x14ac:dyDescent="0.2">
      <c r="A14" s="6">
        <v>11</v>
      </c>
      <c r="B14" s="6">
        <v>2</v>
      </c>
      <c r="C14" s="7" t="s">
        <v>12</v>
      </c>
      <c r="D14" s="7" t="s">
        <v>24</v>
      </c>
      <c r="E14" s="6">
        <v>2</v>
      </c>
      <c r="F14" s="8">
        <v>96.35</v>
      </c>
      <c r="G14" s="19">
        <v>4.93</v>
      </c>
      <c r="H14" s="20"/>
      <c r="I14" s="9" t="s">
        <v>14</v>
      </c>
      <c r="J14" s="10">
        <v>11.05</v>
      </c>
      <c r="K14" s="8">
        <f t="shared" si="0"/>
        <v>112.33</v>
      </c>
      <c r="L14" s="7" t="s">
        <v>14</v>
      </c>
      <c r="M14" s="11">
        <f t="shared" si="1"/>
        <v>112.33</v>
      </c>
      <c r="N14" s="11">
        <v>96.94</v>
      </c>
      <c r="O14" s="6">
        <v>1</v>
      </c>
      <c r="P14" s="12" t="s">
        <v>14</v>
      </c>
    </row>
    <row r="15" spans="1:16" ht="15" x14ac:dyDescent="0.2">
      <c r="A15" s="21" t="s">
        <v>25</v>
      </c>
      <c r="B15" s="22"/>
      <c r="C15" s="22"/>
      <c r="D15" s="22"/>
      <c r="E15" s="23"/>
      <c r="F15" s="24"/>
      <c r="G15" s="25"/>
      <c r="H15" s="26"/>
      <c r="I15" s="24"/>
      <c r="J15" s="25"/>
      <c r="K15" s="25"/>
      <c r="L15" s="26"/>
      <c r="M15" s="13"/>
      <c r="N15" s="13"/>
      <c r="O15" s="7" t="s">
        <v>14</v>
      </c>
      <c r="P15" s="14">
        <v>2</v>
      </c>
    </row>
    <row r="16" spans="1:16" ht="15" x14ac:dyDescent="0.2">
      <c r="A16" s="27" t="s">
        <v>26</v>
      </c>
      <c r="B16" s="28"/>
      <c r="C16" s="28"/>
      <c r="D16" s="28"/>
      <c r="E16" s="29"/>
      <c r="F16" s="24"/>
      <c r="G16" s="26"/>
      <c r="H16" s="13"/>
      <c r="I16" s="13"/>
      <c r="J16" s="13"/>
      <c r="K16" s="15">
        <f>SUM(K4:K14)</f>
        <v>1188.2399999999998</v>
      </c>
      <c r="L16" s="7" t="s">
        <v>14</v>
      </c>
      <c r="M16" s="16">
        <f>SUM(M4:M15)</f>
        <v>1188.2399999999998</v>
      </c>
      <c r="N16" s="16">
        <f>SUM(N4:N15)</f>
        <v>1051.2</v>
      </c>
      <c r="O16" s="17">
        <f>SUM(O4:O14)</f>
        <v>11</v>
      </c>
      <c r="P16" s="18">
        <f>P15</f>
        <v>2</v>
      </c>
    </row>
    <row r="21" spans="1:1" ht="15" x14ac:dyDescent="0.2">
      <c r="A21" t="s">
        <v>27</v>
      </c>
    </row>
  </sheetData>
  <mergeCells count="21">
    <mergeCell ref="A1:P1"/>
    <mergeCell ref="I2:K2"/>
    <mergeCell ref="L2:N2"/>
    <mergeCell ref="G3:H3"/>
    <mergeCell ref="O3:P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5:E15"/>
    <mergeCell ref="F15:H15"/>
    <mergeCell ref="I15:L15"/>
    <mergeCell ref="A16:E16"/>
    <mergeCell ref="F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2026-05-15T14:47:37Z</dcterms:created>
  <dcterms:modified xsi:type="dcterms:W3CDTF">2026-05-15T14:51:26Z</dcterms:modified>
</cp:coreProperties>
</file>