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60" windowHeight="8220"/>
  </bookViews>
  <sheets>
    <sheet name="Sheet1" sheetId="1" r:id="rId1"/>
    <sheet name="Sheet2" sheetId="2" r:id="rId2"/>
  </sheets>
  <definedNames>
    <definedName name="_xlnm.Print_Titles" localSheetId="0">Sheet1!$4:$6</definedName>
  </definedNames>
  <calcPr calcId="124519"/>
</workbook>
</file>

<file path=xl/calcChain.xml><?xml version="1.0" encoding="utf-8"?>
<calcChain xmlns="http://schemas.openxmlformats.org/spreadsheetml/2006/main">
  <c r="K52" i="1"/>
  <c r="F52"/>
  <c r="H52"/>
  <c r="I52"/>
  <c r="J52"/>
  <c r="L52"/>
  <c r="M52"/>
  <c r="G52" l="1"/>
  <c r="N44" i="2" l="1"/>
  <c r="N47" s="1"/>
  <c r="M44"/>
  <c r="M47" s="1"/>
  <c r="L44"/>
  <c r="J44"/>
  <c r="I44"/>
  <c r="H44"/>
  <c r="G44"/>
  <c r="K22"/>
  <c r="K20"/>
  <c r="K18"/>
  <c r="K16"/>
  <c r="K14"/>
  <c r="K12"/>
  <c r="K44" s="1"/>
</calcChain>
</file>

<file path=xl/sharedStrings.xml><?xml version="1.0" encoding="utf-8"?>
<sst xmlns="http://schemas.openxmlformats.org/spreadsheetml/2006/main" count="282" uniqueCount="65">
  <si>
    <t>CARPET AREA STATEMENT</t>
  </si>
  <si>
    <t>Date :</t>
  </si>
  <si>
    <t>Sl. No.</t>
  </si>
  <si>
    <t>Block</t>
  </si>
  <si>
    <t>Floor</t>
  </si>
  <si>
    <t>Flat No.</t>
  </si>
  <si>
    <t>Type</t>
  </si>
  <si>
    <t>RERA Carpet Area (Sec 2 (k)) (Sq.Mt.)</t>
  </si>
  <si>
    <t>Exclusive Balcony (Sq.Mt.)</t>
  </si>
  <si>
    <t>Exclusive Verandah / Utility / Service / Open Terrace (Sq.Mt.)</t>
  </si>
  <si>
    <t>Proportionate Common Area (Sq.Mt.)</t>
  </si>
  <si>
    <t>Total Area (Sq.Mt.)</t>
  </si>
  <si>
    <t>UDS Land Area (Sq.Mt.)</t>
  </si>
  <si>
    <t>Car Parking (Nos.)</t>
  </si>
  <si>
    <t>Covered</t>
  </si>
  <si>
    <t>Open</t>
  </si>
  <si>
    <t>Ground Floor</t>
  </si>
  <si>
    <t>A (1)</t>
  </si>
  <si>
    <t>Residential</t>
  </si>
  <si>
    <t>-</t>
  </si>
  <si>
    <t>First Floor</t>
  </si>
  <si>
    <t>A (2)</t>
  </si>
  <si>
    <t>A (3)</t>
  </si>
  <si>
    <t>A (4)</t>
  </si>
  <si>
    <t>A (5)</t>
  </si>
  <si>
    <t>A (6)</t>
  </si>
  <si>
    <t>A1</t>
  </si>
  <si>
    <t>B (1)</t>
  </si>
  <si>
    <t>B (2)</t>
  </si>
  <si>
    <t>B (3)</t>
  </si>
  <si>
    <t>B (4)</t>
  </si>
  <si>
    <t>B1</t>
  </si>
  <si>
    <t>C (1)</t>
  </si>
  <si>
    <t>C (2)</t>
  </si>
  <si>
    <t>D (1)</t>
  </si>
  <si>
    <t>D (2)</t>
  </si>
  <si>
    <t>Total</t>
  </si>
  <si>
    <t>Common Area Car Parking</t>
  </si>
  <si>
    <t>Club House Car Parking</t>
  </si>
  <si>
    <t>Total Car Parking</t>
  </si>
  <si>
    <t>Ground + First &amp; Second Floor</t>
  </si>
  <si>
    <t>Dwelling</t>
  </si>
  <si>
    <t>A</t>
  </si>
  <si>
    <t>B</t>
  </si>
  <si>
    <t>Club House</t>
  </si>
  <si>
    <t>Security Station</t>
  </si>
  <si>
    <t>Ground + First &amp; Terrace Floor</t>
  </si>
  <si>
    <t>Stilt + First + Second &amp; Terrace Floor</t>
  </si>
  <si>
    <t>Ground + First Floor</t>
  </si>
  <si>
    <t>RERA 
Carpet Area 
(Sec 2 (k)) (Sq.Mt.)</t>
  </si>
  <si>
    <t xml:space="preserve">S.F.No. 390/4A2, 390/4A3, 390/4A4, 390/4A5, 390/4A6, 390/4B, 391/5A, 391/5B, 391/5C, 395/2A, 396/4A, 396/1A1A, 396/1A1B, 396/1B, 396/1C, 396/2A, 396/2B, 396/2C, 397/2A1, 397/2B1, 397/2B2, 397/2A2A, 397/2B3A, 397/2A2B, 397/2A3D, 397/2B3B, 397/2B4A, 397/2C1, 397/2C2A, 397/2A3C, 397/2A3A, 397/2A3B, 397/2B4B, 398/2 &amp; 398/3A of Kalapatti  West Village, Coimbatore North Taluk, Coimbatore District and Corporation – East Zone  </t>
  </si>
  <si>
    <t>Site Address</t>
  </si>
  <si>
    <t>Abstract</t>
  </si>
  <si>
    <t>Total site extent</t>
  </si>
  <si>
    <t>OSR Area</t>
  </si>
  <si>
    <t>Scheme road to be handed over to LB</t>
  </si>
  <si>
    <t>Drive way to be handed over to the LB</t>
  </si>
  <si>
    <t>Balance extent</t>
  </si>
  <si>
    <t>Total Ud sale</t>
  </si>
  <si>
    <t>26633.86 Sq.m</t>
  </si>
  <si>
    <t>2244.12 Sq.m</t>
  </si>
  <si>
    <t>2642.04 Sq.m</t>
  </si>
  <si>
    <t>1554.53 Sq.m</t>
  </si>
  <si>
    <t>20193.17 Sq.m</t>
  </si>
  <si>
    <t>20193.20 Sq.m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</si>
</sst>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charset val="134"/>
      <scheme val="minor"/>
    </font>
    <font>
      <b/>
      <sz val="14"/>
      <color theme="1"/>
      <name val="Bahnschrift"/>
      <charset val="134"/>
    </font>
    <font>
      <b/>
      <sz val="11"/>
      <color theme="1"/>
      <name val="Bahnschrift"/>
      <charset val="134"/>
    </font>
    <font>
      <sz val="11"/>
      <color theme="1"/>
      <name val="Bahnschrift"/>
      <charset val="134"/>
    </font>
    <font>
      <b/>
      <sz val="11"/>
      <color theme="1"/>
      <name val="Bahnschrift"/>
      <family val="2"/>
    </font>
    <font>
      <sz val="11"/>
      <color theme="1"/>
      <name val="Bahnschrift"/>
      <family val="2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b/>
      <sz val="13.5"/>
      <color theme="1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1" fontId="2" fillId="2" borderId="3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left" vertical="center"/>
    </xf>
    <xf numFmtId="2" fontId="3" fillId="3" borderId="3" xfId="0" applyNumberFormat="1" applyFont="1" applyFill="1" applyBorder="1" applyAlignment="1">
      <alignment horizontal="right" vertical="center"/>
    </xf>
    <xf numFmtId="1" fontId="3" fillId="4" borderId="3" xfId="0" applyNumberFormat="1" applyFont="1" applyFill="1" applyBorder="1" applyAlignment="1">
      <alignment horizontal="left" vertical="center"/>
    </xf>
    <xf numFmtId="2" fontId="3" fillId="4" borderId="3" xfId="0" applyNumberFormat="1" applyFont="1" applyFill="1" applyBorder="1" applyAlignment="1">
      <alignment horizontal="right" vertical="center"/>
    </xf>
    <xf numFmtId="1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/>
    <xf numFmtId="1" fontId="2" fillId="2" borderId="3" xfId="0" applyNumberFormat="1" applyFont="1" applyFill="1" applyBorder="1" applyAlignment="1">
      <alignment horizontal="center"/>
    </xf>
    <xf numFmtId="2" fontId="3" fillId="3" borderId="0" xfId="0" applyNumberFormat="1" applyFont="1" applyFill="1" applyAlignment="1">
      <alignment horizontal="right" vertical="center"/>
    </xf>
    <xf numFmtId="2" fontId="3" fillId="4" borderId="0" xfId="0" applyNumberFormat="1" applyFont="1" applyFill="1" applyAlignment="1">
      <alignment horizontal="right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vertical="center"/>
    </xf>
    <xf numFmtId="1" fontId="3" fillId="5" borderId="3" xfId="0" applyNumberFormat="1" applyFont="1" applyFill="1" applyBorder="1"/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1" fontId="3" fillId="0" borderId="0" xfId="0" applyNumberFormat="1" applyFont="1"/>
    <xf numFmtId="1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left" vertical="center" wrapText="1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left" vertical="center" wrapText="1"/>
    </xf>
    <xf numFmtId="2" fontId="4" fillId="3" borderId="3" xfId="0" applyNumberFormat="1" applyFont="1" applyFill="1" applyBorder="1" applyAlignment="1">
      <alignment horizontal="right" vertical="center"/>
    </xf>
    <xf numFmtId="1" fontId="3" fillId="3" borderId="3" xfId="0" applyNumberFormat="1" applyFont="1" applyFill="1" applyBorder="1" applyAlignment="1">
      <alignment horizontal="center" vertical="center" wrapText="1"/>
    </xf>
    <xf numFmtId="2" fontId="3" fillId="7" borderId="3" xfId="0" applyNumberFormat="1" applyFont="1" applyFill="1" applyBorder="1"/>
    <xf numFmtId="0" fontId="3" fillId="7" borderId="3" xfId="0" applyFont="1" applyFill="1" applyBorder="1"/>
    <xf numFmtId="1" fontId="3" fillId="0" borderId="3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left" vertical="center"/>
    </xf>
    <xf numFmtId="1" fontId="2" fillId="2" borderId="6" xfId="0" applyNumberFormat="1" applyFont="1" applyFill="1" applyBorder="1" applyAlignment="1">
      <alignment horizontal="left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/>
    </xf>
    <xf numFmtId="1" fontId="3" fillId="4" borderId="5" xfId="0" applyNumberFormat="1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right" vertical="center"/>
    </xf>
    <xf numFmtId="2" fontId="3" fillId="3" borderId="5" xfId="0" applyNumberFormat="1" applyFont="1" applyFill="1" applyBorder="1" applyAlignment="1">
      <alignment horizontal="right" vertical="center"/>
    </xf>
    <xf numFmtId="2" fontId="3" fillId="4" borderId="4" xfId="0" applyNumberFormat="1" applyFont="1" applyFill="1" applyBorder="1" applyAlignment="1">
      <alignment horizontal="right" vertical="center"/>
    </xf>
    <xf numFmtId="2" fontId="3" fillId="4" borderId="5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left" vertical="center"/>
    </xf>
    <xf numFmtId="1" fontId="5" fillId="0" borderId="3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right" vertical="center"/>
    </xf>
    <xf numFmtId="1" fontId="5" fillId="0" borderId="0" xfId="0" applyNumberFormat="1" applyFont="1"/>
    <xf numFmtId="0" fontId="5" fillId="0" borderId="0" xfId="0" applyFont="1"/>
    <xf numFmtId="1" fontId="7" fillId="0" borderId="3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4"/>
  <sheetViews>
    <sheetView tabSelected="1" topLeftCell="A49" zoomScale="70" zoomScaleNormal="70" workbookViewId="0">
      <selection activeCell="AA13" sqref="AA13"/>
    </sheetView>
  </sheetViews>
  <sheetFormatPr defaultColWidth="9.140625" defaultRowHeight="14.25"/>
  <cols>
    <col min="1" max="1" width="8.7109375" style="20" customWidth="1"/>
    <col min="2" max="2" width="10.7109375" style="21" customWidth="1"/>
    <col min="3" max="3" width="20.7109375" style="22" customWidth="1"/>
    <col min="4" max="4" width="16" style="22" bestFit="1" customWidth="1"/>
    <col min="5" max="5" width="20.7109375" style="21" customWidth="1"/>
    <col min="6" max="6" width="20.7109375" style="23" customWidth="1"/>
    <col min="7" max="12" width="15.7109375" style="23" customWidth="1"/>
    <col min="13" max="13" width="14.7109375" style="23" customWidth="1"/>
    <col min="14" max="15" width="15.7109375" style="23" hidden="1" customWidth="1"/>
    <col min="16" max="16" width="8.7109375" style="20" hidden="1" customWidth="1"/>
    <col min="17" max="17" width="8.7109375" style="24" hidden="1" customWidth="1"/>
    <col min="18" max="16384" width="9.140625" style="12"/>
  </cols>
  <sheetData>
    <row r="1" spans="1:17" ht="30" customHeight="1">
      <c r="A1" s="72" t="s">
        <v>51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7" ht="67.5" customHeight="1">
      <c r="A2" s="72" t="s">
        <v>50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4" spans="1:17" ht="24.95" customHeight="1">
      <c r="A4" s="36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  <c r="P4" s="39"/>
      <c r="Q4" s="40"/>
    </row>
    <row r="5" spans="1:17" ht="60" customHeight="1">
      <c r="A5" s="42" t="s">
        <v>2</v>
      </c>
      <c r="B5" s="44" t="s">
        <v>3</v>
      </c>
      <c r="C5" s="42" t="s">
        <v>4</v>
      </c>
      <c r="D5" s="42" t="s">
        <v>5</v>
      </c>
      <c r="E5" s="44" t="s">
        <v>6</v>
      </c>
      <c r="F5" s="45" t="s">
        <v>49</v>
      </c>
      <c r="G5" s="43" t="s">
        <v>8</v>
      </c>
      <c r="H5" s="43" t="s">
        <v>9</v>
      </c>
      <c r="I5" s="43" t="s">
        <v>10</v>
      </c>
      <c r="J5" s="43" t="s">
        <v>11</v>
      </c>
      <c r="K5" s="43" t="s">
        <v>12</v>
      </c>
      <c r="L5" s="41" t="s">
        <v>13</v>
      </c>
      <c r="M5" s="41"/>
      <c r="N5" s="12"/>
      <c r="O5" s="12"/>
      <c r="P5" s="12"/>
      <c r="Q5" s="12"/>
    </row>
    <row r="6" spans="1:17">
      <c r="A6" s="42"/>
      <c r="B6" s="44"/>
      <c r="C6" s="42"/>
      <c r="D6" s="42"/>
      <c r="E6" s="44"/>
      <c r="F6" s="45"/>
      <c r="G6" s="43"/>
      <c r="H6" s="43"/>
      <c r="I6" s="43"/>
      <c r="J6" s="43"/>
      <c r="K6" s="43"/>
      <c r="L6" s="1" t="s">
        <v>14</v>
      </c>
      <c r="M6" s="13" t="s">
        <v>15</v>
      </c>
      <c r="N6" s="12"/>
      <c r="O6" s="12"/>
      <c r="P6" s="12"/>
      <c r="Q6" s="12"/>
    </row>
    <row r="7" spans="1:17" ht="28.5">
      <c r="A7" s="25">
        <v>1</v>
      </c>
      <c r="B7" s="26" t="s">
        <v>42</v>
      </c>
      <c r="C7" s="27" t="s">
        <v>40</v>
      </c>
      <c r="D7" s="25">
        <v>1</v>
      </c>
      <c r="E7" s="26" t="s">
        <v>41</v>
      </c>
      <c r="F7" s="33">
        <v>302.64999999999998</v>
      </c>
      <c r="G7" s="3">
        <v>7.55</v>
      </c>
      <c r="H7" s="3">
        <v>25.64</v>
      </c>
      <c r="I7" s="3">
        <v>50.633408000000003</v>
      </c>
      <c r="J7" s="3">
        <v>386.47340799999995</v>
      </c>
      <c r="K7" s="3">
        <v>343.18081699663605</v>
      </c>
      <c r="L7" s="25">
        <v>2</v>
      </c>
      <c r="M7" s="25">
        <v>1</v>
      </c>
      <c r="N7" s="12"/>
      <c r="O7" s="12"/>
      <c r="P7" s="12"/>
      <c r="Q7" s="12"/>
    </row>
    <row r="8" spans="1:17" ht="28.5">
      <c r="A8" s="25">
        <v>2</v>
      </c>
      <c r="B8" s="26" t="s">
        <v>42</v>
      </c>
      <c r="C8" s="27" t="s">
        <v>40</v>
      </c>
      <c r="D8" s="25">
        <v>2</v>
      </c>
      <c r="E8" s="26" t="s">
        <v>41</v>
      </c>
      <c r="F8" s="33">
        <v>302.64999999999998</v>
      </c>
      <c r="G8" s="3">
        <v>7.55</v>
      </c>
      <c r="H8" s="3">
        <v>25.64</v>
      </c>
      <c r="I8" s="3">
        <v>50.633408000000003</v>
      </c>
      <c r="J8" s="3">
        <v>386.47340799999995</v>
      </c>
      <c r="K8" s="3">
        <v>340.99081699663611</v>
      </c>
      <c r="L8" s="25">
        <v>2</v>
      </c>
      <c r="M8" s="25">
        <v>1</v>
      </c>
      <c r="N8" s="12"/>
      <c r="O8" s="12"/>
      <c r="P8" s="12"/>
      <c r="Q8" s="12"/>
    </row>
    <row r="9" spans="1:17" ht="28.5">
      <c r="A9" s="25">
        <v>3</v>
      </c>
      <c r="B9" s="26" t="s">
        <v>42</v>
      </c>
      <c r="C9" s="27" t="s">
        <v>40</v>
      </c>
      <c r="D9" s="25">
        <v>3</v>
      </c>
      <c r="E9" s="26" t="s">
        <v>41</v>
      </c>
      <c r="F9" s="33">
        <v>302.64999999999998</v>
      </c>
      <c r="G9" s="3">
        <v>7.55</v>
      </c>
      <c r="H9" s="3">
        <v>25.64</v>
      </c>
      <c r="I9" s="3">
        <v>50.633408000000003</v>
      </c>
      <c r="J9" s="3">
        <v>386.47340799999995</v>
      </c>
      <c r="K9" s="3">
        <v>338.71081699663608</v>
      </c>
      <c r="L9" s="25">
        <v>2</v>
      </c>
      <c r="M9" s="25">
        <v>1</v>
      </c>
      <c r="N9" s="12"/>
      <c r="O9" s="12"/>
      <c r="P9" s="12"/>
      <c r="Q9" s="12"/>
    </row>
    <row r="10" spans="1:17" ht="28.5">
      <c r="A10" s="25">
        <v>4</v>
      </c>
      <c r="B10" s="26" t="s">
        <v>42</v>
      </c>
      <c r="C10" s="27" t="s">
        <v>40</v>
      </c>
      <c r="D10" s="25">
        <v>4</v>
      </c>
      <c r="E10" s="26" t="s">
        <v>41</v>
      </c>
      <c r="F10" s="33">
        <v>302.64999999999998</v>
      </c>
      <c r="G10" s="3">
        <v>7.55</v>
      </c>
      <c r="H10" s="3">
        <v>25.64</v>
      </c>
      <c r="I10" s="3">
        <v>50.633408000000003</v>
      </c>
      <c r="J10" s="3">
        <v>386.47340799999995</v>
      </c>
      <c r="K10" s="3">
        <v>336.51081699663609</v>
      </c>
      <c r="L10" s="25">
        <v>2</v>
      </c>
      <c r="M10" s="25">
        <v>1</v>
      </c>
      <c r="N10" s="12"/>
      <c r="O10" s="12"/>
      <c r="P10" s="12"/>
      <c r="Q10" s="12"/>
    </row>
    <row r="11" spans="1:17" ht="28.5">
      <c r="A11" s="25">
        <v>5</v>
      </c>
      <c r="B11" s="26" t="s">
        <v>42</v>
      </c>
      <c r="C11" s="27" t="s">
        <v>40</v>
      </c>
      <c r="D11" s="25">
        <v>5</v>
      </c>
      <c r="E11" s="26" t="s">
        <v>41</v>
      </c>
      <c r="F11" s="33">
        <v>302.64999999999998</v>
      </c>
      <c r="G11" s="3">
        <v>7.55</v>
      </c>
      <c r="H11" s="3">
        <v>25.64</v>
      </c>
      <c r="I11" s="3">
        <v>50.633408000000003</v>
      </c>
      <c r="J11" s="3">
        <v>386.47340799999995</v>
      </c>
      <c r="K11" s="3">
        <v>334.31081699663611</v>
      </c>
      <c r="L11" s="25">
        <v>2</v>
      </c>
      <c r="M11" s="25">
        <v>1</v>
      </c>
      <c r="N11" s="12"/>
      <c r="O11" s="12"/>
      <c r="P11" s="12"/>
      <c r="Q11" s="12"/>
    </row>
    <row r="12" spans="1:17" ht="28.5">
      <c r="A12" s="25">
        <v>6</v>
      </c>
      <c r="B12" s="26" t="s">
        <v>42</v>
      </c>
      <c r="C12" s="27" t="s">
        <v>40</v>
      </c>
      <c r="D12" s="25">
        <v>6</v>
      </c>
      <c r="E12" s="26" t="s">
        <v>41</v>
      </c>
      <c r="F12" s="33">
        <v>302.64999999999998</v>
      </c>
      <c r="G12" s="3">
        <v>7.55</v>
      </c>
      <c r="H12" s="3">
        <v>25.64</v>
      </c>
      <c r="I12" s="3">
        <v>50.633408000000003</v>
      </c>
      <c r="J12" s="3">
        <v>386.47340799999995</v>
      </c>
      <c r="K12" s="3">
        <v>332.12081699663611</v>
      </c>
      <c r="L12" s="25">
        <v>2</v>
      </c>
      <c r="M12" s="25">
        <v>1</v>
      </c>
      <c r="N12" s="12"/>
      <c r="O12" s="12"/>
      <c r="P12" s="12"/>
      <c r="Q12" s="12"/>
    </row>
    <row r="13" spans="1:17" ht="28.5">
      <c r="A13" s="25">
        <v>7</v>
      </c>
      <c r="B13" s="26" t="s">
        <v>42</v>
      </c>
      <c r="C13" s="27" t="s">
        <v>40</v>
      </c>
      <c r="D13" s="25">
        <v>7</v>
      </c>
      <c r="E13" s="26" t="s">
        <v>41</v>
      </c>
      <c r="F13" s="33">
        <v>302.64999999999998</v>
      </c>
      <c r="G13" s="3">
        <v>7.55</v>
      </c>
      <c r="H13" s="3">
        <v>25.64</v>
      </c>
      <c r="I13" s="3">
        <v>50.633408000000003</v>
      </c>
      <c r="J13" s="3">
        <v>386.47340799999995</v>
      </c>
      <c r="K13" s="3">
        <v>330.09081699663614</v>
      </c>
      <c r="L13" s="25">
        <v>2</v>
      </c>
      <c r="M13" s="25">
        <v>1</v>
      </c>
      <c r="N13" s="12"/>
      <c r="O13" s="12"/>
      <c r="P13" s="12"/>
      <c r="Q13" s="12"/>
    </row>
    <row r="14" spans="1:17" ht="28.5">
      <c r="A14" s="25">
        <v>8</v>
      </c>
      <c r="B14" s="26" t="s">
        <v>42</v>
      </c>
      <c r="C14" s="27" t="s">
        <v>40</v>
      </c>
      <c r="D14" s="25">
        <v>9</v>
      </c>
      <c r="E14" s="26" t="s">
        <v>41</v>
      </c>
      <c r="F14" s="33">
        <v>302.64999999999998</v>
      </c>
      <c r="G14" s="3">
        <v>7.55</v>
      </c>
      <c r="H14" s="3">
        <v>25.64</v>
      </c>
      <c r="I14" s="3">
        <v>50.633408000000003</v>
      </c>
      <c r="J14" s="3">
        <v>386.47340799999995</v>
      </c>
      <c r="K14" s="3">
        <v>328.2508169966361</v>
      </c>
      <c r="L14" s="25">
        <v>2</v>
      </c>
      <c r="M14" s="25">
        <v>1</v>
      </c>
      <c r="N14" s="12"/>
      <c r="O14" s="12"/>
      <c r="P14" s="12"/>
      <c r="Q14" s="12"/>
    </row>
    <row r="15" spans="1:17" ht="28.5">
      <c r="A15" s="25">
        <v>9</v>
      </c>
      <c r="B15" s="26" t="s">
        <v>42</v>
      </c>
      <c r="C15" s="27" t="s">
        <v>40</v>
      </c>
      <c r="D15" s="25">
        <v>10</v>
      </c>
      <c r="E15" s="26" t="s">
        <v>41</v>
      </c>
      <c r="F15" s="33">
        <v>302.64999999999998</v>
      </c>
      <c r="G15" s="3">
        <v>7.55</v>
      </c>
      <c r="H15" s="3">
        <v>25.64</v>
      </c>
      <c r="I15" s="3">
        <v>50.633408000000003</v>
      </c>
      <c r="J15" s="3">
        <v>386.47340799999995</v>
      </c>
      <c r="K15" s="3">
        <v>384.12081699663611</v>
      </c>
      <c r="L15" s="25">
        <v>2</v>
      </c>
      <c r="M15" s="25">
        <v>1</v>
      </c>
      <c r="N15" s="12"/>
      <c r="O15" s="12"/>
      <c r="P15" s="12"/>
      <c r="Q15" s="12"/>
    </row>
    <row r="16" spans="1:17" ht="28.5">
      <c r="A16" s="25">
        <v>10</v>
      </c>
      <c r="B16" s="26" t="s">
        <v>42</v>
      </c>
      <c r="C16" s="27" t="s">
        <v>40</v>
      </c>
      <c r="D16" s="25">
        <v>11</v>
      </c>
      <c r="E16" s="26" t="s">
        <v>41</v>
      </c>
      <c r="F16" s="34">
        <v>288.8</v>
      </c>
      <c r="G16" s="3">
        <v>10.73</v>
      </c>
      <c r="H16" s="3">
        <v>28.08</v>
      </c>
      <c r="I16" s="3">
        <v>49.119731999999999</v>
      </c>
      <c r="J16" s="3">
        <v>376.72973200000001</v>
      </c>
      <c r="K16" s="3">
        <v>345.91575865850973</v>
      </c>
      <c r="L16" s="25">
        <v>2</v>
      </c>
      <c r="M16" s="25">
        <v>1</v>
      </c>
      <c r="N16" s="12"/>
      <c r="O16" s="12"/>
      <c r="P16" s="12"/>
      <c r="Q16" s="12"/>
    </row>
    <row r="17" spans="1:17" ht="28.5">
      <c r="A17" s="25">
        <v>11</v>
      </c>
      <c r="B17" s="26" t="s">
        <v>42</v>
      </c>
      <c r="C17" s="27" t="s">
        <v>40</v>
      </c>
      <c r="D17" s="25">
        <v>12</v>
      </c>
      <c r="E17" s="26" t="s">
        <v>41</v>
      </c>
      <c r="F17" s="34">
        <v>288.8</v>
      </c>
      <c r="G17" s="3">
        <v>10.73</v>
      </c>
      <c r="H17" s="3">
        <v>28.08</v>
      </c>
      <c r="I17" s="3">
        <v>49.119731999999999</v>
      </c>
      <c r="J17" s="3">
        <v>376.72973200000001</v>
      </c>
      <c r="K17" s="3">
        <v>345.92375865850971</v>
      </c>
      <c r="L17" s="25">
        <v>2</v>
      </c>
      <c r="M17" s="25">
        <v>1</v>
      </c>
      <c r="N17" s="12"/>
      <c r="O17" s="12"/>
      <c r="P17" s="12"/>
      <c r="Q17" s="12"/>
    </row>
    <row r="18" spans="1:17" ht="28.5">
      <c r="A18" s="25">
        <v>12</v>
      </c>
      <c r="B18" s="26" t="s">
        <v>42</v>
      </c>
      <c r="C18" s="27" t="s">
        <v>40</v>
      </c>
      <c r="D18" s="25">
        <v>14</v>
      </c>
      <c r="E18" s="26" t="s">
        <v>41</v>
      </c>
      <c r="F18" s="34">
        <v>288.8</v>
      </c>
      <c r="G18" s="3">
        <v>10.73</v>
      </c>
      <c r="H18" s="3">
        <v>28.08</v>
      </c>
      <c r="I18" s="3">
        <v>49.119731999999999</v>
      </c>
      <c r="J18" s="3">
        <v>376.72973200000001</v>
      </c>
      <c r="K18" s="3">
        <v>345.92375865850971</v>
      </c>
      <c r="L18" s="25">
        <v>2</v>
      </c>
      <c r="M18" s="25">
        <v>1</v>
      </c>
      <c r="N18" s="12"/>
      <c r="O18" s="12"/>
      <c r="P18" s="12"/>
      <c r="Q18" s="12"/>
    </row>
    <row r="19" spans="1:17" ht="28.5">
      <c r="A19" s="25">
        <v>13</v>
      </c>
      <c r="B19" s="26" t="s">
        <v>42</v>
      </c>
      <c r="C19" s="27" t="s">
        <v>40</v>
      </c>
      <c r="D19" s="25">
        <v>15</v>
      </c>
      <c r="E19" s="26" t="s">
        <v>41</v>
      </c>
      <c r="F19" s="34">
        <v>288.8</v>
      </c>
      <c r="G19" s="3">
        <v>10.73</v>
      </c>
      <c r="H19" s="3">
        <v>28.08</v>
      </c>
      <c r="I19" s="3">
        <v>49.119731999999999</v>
      </c>
      <c r="J19" s="3">
        <v>376.72973200000001</v>
      </c>
      <c r="K19" s="3">
        <v>345.94375865850975</v>
      </c>
      <c r="L19" s="25">
        <v>2</v>
      </c>
      <c r="M19" s="25">
        <v>1</v>
      </c>
      <c r="N19" s="12"/>
      <c r="O19" s="12"/>
      <c r="P19" s="12"/>
      <c r="Q19" s="12"/>
    </row>
    <row r="20" spans="1:17" ht="28.5">
      <c r="A20" s="25">
        <v>14</v>
      </c>
      <c r="B20" s="26" t="s">
        <v>42</v>
      </c>
      <c r="C20" s="27" t="s">
        <v>40</v>
      </c>
      <c r="D20" s="25">
        <v>16</v>
      </c>
      <c r="E20" s="26" t="s">
        <v>41</v>
      </c>
      <c r="F20" s="34">
        <v>288.8</v>
      </c>
      <c r="G20" s="3">
        <v>10.73</v>
      </c>
      <c r="H20" s="3">
        <v>28.08</v>
      </c>
      <c r="I20" s="3">
        <v>49.119731999999999</v>
      </c>
      <c r="J20" s="3">
        <v>376.72973200000001</v>
      </c>
      <c r="K20" s="3">
        <v>345.92375865850971</v>
      </c>
      <c r="L20" s="25">
        <v>2</v>
      </c>
      <c r="M20" s="25">
        <v>1</v>
      </c>
      <c r="N20" s="12"/>
      <c r="O20" s="12"/>
      <c r="P20" s="12"/>
      <c r="Q20" s="12"/>
    </row>
    <row r="21" spans="1:17" ht="28.5">
      <c r="A21" s="25">
        <v>15</v>
      </c>
      <c r="B21" s="26" t="s">
        <v>42</v>
      </c>
      <c r="C21" s="27" t="s">
        <v>40</v>
      </c>
      <c r="D21" s="25">
        <v>18</v>
      </c>
      <c r="E21" s="26" t="s">
        <v>41</v>
      </c>
      <c r="F21" s="34">
        <v>288.8</v>
      </c>
      <c r="G21" s="3">
        <v>10.73</v>
      </c>
      <c r="H21" s="3">
        <v>28.08</v>
      </c>
      <c r="I21" s="3">
        <v>49.119731999999999</v>
      </c>
      <c r="J21" s="3">
        <v>376.72973200000001</v>
      </c>
      <c r="K21" s="3">
        <v>345.90375865850973</v>
      </c>
      <c r="L21" s="25">
        <v>2</v>
      </c>
      <c r="M21" s="25">
        <v>1</v>
      </c>
      <c r="N21" s="12"/>
      <c r="O21" s="12"/>
      <c r="P21" s="12"/>
      <c r="Q21" s="12"/>
    </row>
    <row r="22" spans="1:17" ht="28.5">
      <c r="A22" s="25">
        <v>16</v>
      </c>
      <c r="B22" s="26" t="s">
        <v>42</v>
      </c>
      <c r="C22" s="27" t="s">
        <v>40</v>
      </c>
      <c r="D22" s="25">
        <v>19</v>
      </c>
      <c r="E22" s="26" t="s">
        <v>41</v>
      </c>
      <c r="F22" s="34">
        <v>288.8</v>
      </c>
      <c r="G22" s="3">
        <v>10.73</v>
      </c>
      <c r="H22" s="3">
        <v>28.08</v>
      </c>
      <c r="I22" s="3">
        <v>49.119731999999999</v>
      </c>
      <c r="J22" s="3">
        <v>376.72973200000001</v>
      </c>
      <c r="K22" s="3">
        <v>345.90375865850973</v>
      </c>
      <c r="L22" s="25">
        <v>2</v>
      </c>
      <c r="M22" s="25">
        <v>1</v>
      </c>
      <c r="N22" s="12"/>
      <c r="O22" s="12"/>
      <c r="P22" s="12"/>
      <c r="Q22" s="12"/>
    </row>
    <row r="23" spans="1:17" ht="28.5">
      <c r="A23" s="25">
        <v>17</v>
      </c>
      <c r="B23" s="26" t="s">
        <v>42</v>
      </c>
      <c r="C23" s="27" t="s">
        <v>40</v>
      </c>
      <c r="D23" s="25">
        <v>20</v>
      </c>
      <c r="E23" s="26" t="s">
        <v>41</v>
      </c>
      <c r="F23" s="34">
        <v>288.8</v>
      </c>
      <c r="G23" s="3">
        <v>10.73</v>
      </c>
      <c r="H23" s="3">
        <v>28.08</v>
      </c>
      <c r="I23" s="3">
        <v>49.119731999999999</v>
      </c>
      <c r="J23" s="3">
        <v>376.72973200000001</v>
      </c>
      <c r="K23" s="3">
        <v>348.94375865850975</v>
      </c>
      <c r="L23" s="25">
        <v>2</v>
      </c>
      <c r="M23" s="25">
        <v>1</v>
      </c>
      <c r="N23" s="12"/>
      <c r="O23" s="12"/>
      <c r="P23" s="12"/>
      <c r="Q23" s="12"/>
    </row>
    <row r="24" spans="1:17" ht="28.5">
      <c r="A24" s="25">
        <v>18</v>
      </c>
      <c r="B24" s="26" t="s">
        <v>42</v>
      </c>
      <c r="C24" s="27" t="s">
        <v>40</v>
      </c>
      <c r="D24" s="25">
        <v>21</v>
      </c>
      <c r="E24" s="26" t="s">
        <v>41</v>
      </c>
      <c r="F24" s="34">
        <v>288.8</v>
      </c>
      <c r="G24" s="3">
        <v>10.73</v>
      </c>
      <c r="H24" s="3">
        <v>28.08</v>
      </c>
      <c r="I24" s="3">
        <v>49.119731999999999</v>
      </c>
      <c r="J24" s="3">
        <v>376.72973200000001</v>
      </c>
      <c r="K24" s="3">
        <v>345.94375865850975</v>
      </c>
      <c r="L24" s="25">
        <v>2</v>
      </c>
      <c r="M24" s="25">
        <v>1</v>
      </c>
      <c r="N24" s="12"/>
      <c r="O24" s="12"/>
      <c r="P24" s="12"/>
      <c r="Q24" s="12"/>
    </row>
    <row r="25" spans="1:17" ht="28.5">
      <c r="A25" s="25">
        <v>19</v>
      </c>
      <c r="B25" s="26" t="s">
        <v>42</v>
      </c>
      <c r="C25" s="27" t="s">
        <v>40</v>
      </c>
      <c r="D25" s="25">
        <v>22</v>
      </c>
      <c r="E25" s="26" t="s">
        <v>41</v>
      </c>
      <c r="F25" s="34">
        <v>288.8</v>
      </c>
      <c r="G25" s="3">
        <v>10.73</v>
      </c>
      <c r="H25" s="3">
        <v>28.08</v>
      </c>
      <c r="I25" s="3">
        <v>49.119731999999999</v>
      </c>
      <c r="J25" s="3">
        <v>376.72973200000001</v>
      </c>
      <c r="K25" s="3">
        <v>365.05375865850976</v>
      </c>
      <c r="L25" s="25">
        <v>2</v>
      </c>
      <c r="M25" s="25">
        <v>1</v>
      </c>
      <c r="N25" s="12"/>
      <c r="O25" s="12"/>
      <c r="P25" s="12"/>
      <c r="Q25" s="12"/>
    </row>
    <row r="26" spans="1:17" ht="28.5">
      <c r="A26" s="25">
        <v>20</v>
      </c>
      <c r="B26" s="26" t="s">
        <v>42</v>
      </c>
      <c r="C26" s="27" t="s">
        <v>40</v>
      </c>
      <c r="D26" s="25">
        <v>23</v>
      </c>
      <c r="E26" s="26" t="s">
        <v>41</v>
      </c>
      <c r="F26" s="34">
        <v>353.77</v>
      </c>
      <c r="G26" s="3">
        <v>0</v>
      </c>
      <c r="H26" s="3">
        <v>18.11</v>
      </c>
      <c r="I26" s="3">
        <v>55.289056000000002</v>
      </c>
      <c r="J26" s="3">
        <v>427.16905600000001</v>
      </c>
      <c r="K26" s="3">
        <v>408.55886460452621</v>
      </c>
      <c r="L26" s="25">
        <v>2</v>
      </c>
      <c r="M26" s="25">
        <v>2</v>
      </c>
      <c r="N26" s="12"/>
      <c r="O26" s="12"/>
      <c r="P26" s="12"/>
      <c r="Q26" s="12"/>
    </row>
    <row r="27" spans="1:17" ht="28.5">
      <c r="A27" s="25">
        <v>21</v>
      </c>
      <c r="B27" s="26" t="s">
        <v>42</v>
      </c>
      <c r="C27" s="27" t="s">
        <v>40</v>
      </c>
      <c r="D27" s="25">
        <v>24</v>
      </c>
      <c r="E27" s="26" t="s">
        <v>41</v>
      </c>
      <c r="F27" s="34">
        <v>353.77</v>
      </c>
      <c r="G27" s="3">
        <v>0</v>
      </c>
      <c r="H27" s="3">
        <v>18.13</v>
      </c>
      <c r="I27" s="3">
        <v>55.27028</v>
      </c>
      <c r="J27" s="3">
        <v>427.17027999999999</v>
      </c>
      <c r="K27" s="3">
        <v>412.99914185506344</v>
      </c>
      <c r="L27" s="25">
        <v>2</v>
      </c>
      <c r="M27" s="25">
        <v>2</v>
      </c>
      <c r="N27" s="12"/>
      <c r="O27" s="12"/>
      <c r="P27" s="12"/>
      <c r="Q27" s="12"/>
    </row>
    <row r="28" spans="1:17" ht="28.5">
      <c r="A28" s="25">
        <v>22</v>
      </c>
      <c r="B28" s="26" t="s">
        <v>42</v>
      </c>
      <c r="C28" s="27" t="s">
        <v>40</v>
      </c>
      <c r="D28" s="25">
        <v>25</v>
      </c>
      <c r="E28" s="26" t="s">
        <v>41</v>
      </c>
      <c r="F28" s="34">
        <v>353.77</v>
      </c>
      <c r="G28" s="3">
        <v>0</v>
      </c>
      <c r="H28" s="3">
        <v>18.13</v>
      </c>
      <c r="I28" s="3">
        <v>55.27028</v>
      </c>
      <c r="J28" s="3">
        <v>427.17027999999999</v>
      </c>
      <c r="K28" s="3">
        <v>412.56914185506344</v>
      </c>
      <c r="L28" s="25">
        <v>2</v>
      </c>
      <c r="M28" s="25">
        <v>2</v>
      </c>
      <c r="N28" s="12"/>
      <c r="O28" s="12"/>
      <c r="P28" s="12"/>
      <c r="Q28" s="12"/>
    </row>
    <row r="29" spans="1:17" ht="28.5">
      <c r="A29" s="25">
        <v>23</v>
      </c>
      <c r="B29" s="26" t="s">
        <v>42</v>
      </c>
      <c r="C29" s="27" t="s">
        <v>46</v>
      </c>
      <c r="D29" s="25">
        <v>27</v>
      </c>
      <c r="E29" s="26" t="s">
        <v>41</v>
      </c>
      <c r="F29" s="34">
        <v>382.55</v>
      </c>
      <c r="G29" s="3">
        <v>0</v>
      </c>
      <c r="H29" s="3">
        <v>33.08</v>
      </c>
      <c r="I29" s="3">
        <v>58.028196000000001</v>
      </c>
      <c r="J29" s="3">
        <v>473.35819599999996</v>
      </c>
      <c r="K29" s="3">
        <v>603.56125339576738</v>
      </c>
      <c r="L29" s="25">
        <v>2</v>
      </c>
      <c r="M29" s="25">
        <v>2</v>
      </c>
      <c r="N29" s="12"/>
      <c r="O29" s="12"/>
      <c r="P29" s="12"/>
      <c r="Q29" s="12"/>
    </row>
    <row r="30" spans="1:17" ht="28.5">
      <c r="A30" s="25">
        <v>24</v>
      </c>
      <c r="B30" s="26" t="s">
        <v>42</v>
      </c>
      <c r="C30" s="27" t="s">
        <v>40</v>
      </c>
      <c r="D30" s="25">
        <v>28</v>
      </c>
      <c r="E30" s="26" t="s">
        <v>41</v>
      </c>
      <c r="F30" s="34">
        <v>353.77</v>
      </c>
      <c r="G30" s="3">
        <v>0</v>
      </c>
      <c r="H30" s="3">
        <v>18.13</v>
      </c>
      <c r="I30" s="3">
        <v>55.27028</v>
      </c>
      <c r="J30" s="3">
        <v>427.17027999999999</v>
      </c>
      <c r="K30" s="3">
        <v>388.47914185506346</v>
      </c>
      <c r="L30" s="25">
        <v>2</v>
      </c>
      <c r="M30" s="25">
        <v>2</v>
      </c>
      <c r="N30" s="12"/>
      <c r="O30" s="12"/>
      <c r="P30" s="12"/>
      <c r="Q30" s="12"/>
    </row>
    <row r="31" spans="1:17" ht="28.5">
      <c r="A31" s="25">
        <v>25</v>
      </c>
      <c r="B31" s="26" t="s">
        <v>42</v>
      </c>
      <c r="C31" s="27" t="s">
        <v>40</v>
      </c>
      <c r="D31" s="25">
        <v>29</v>
      </c>
      <c r="E31" s="26" t="s">
        <v>41</v>
      </c>
      <c r="F31" s="34">
        <v>353.77</v>
      </c>
      <c r="G31" s="3">
        <v>0</v>
      </c>
      <c r="H31" s="3">
        <v>18.13</v>
      </c>
      <c r="I31" s="3">
        <v>55.27028</v>
      </c>
      <c r="J31" s="3">
        <v>427.17027999999999</v>
      </c>
      <c r="K31" s="3">
        <v>388.49914185506344</v>
      </c>
      <c r="L31" s="25">
        <v>2</v>
      </c>
      <c r="M31" s="25">
        <v>2</v>
      </c>
      <c r="N31" s="12"/>
      <c r="O31" s="12"/>
      <c r="P31" s="12"/>
      <c r="Q31" s="12"/>
    </row>
    <row r="32" spans="1:17" ht="28.5">
      <c r="A32" s="25">
        <v>26</v>
      </c>
      <c r="B32" s="26" t="s">
        <v>42</v>
      </c>
      <c r="C32" s="27" t="s">
        <v>40</v>
      </c>
      <c r="D32" s="25">
        <v>30</v>
      </c>
      <c r="E32" s="26" t="s">
        <v>41</v>
      </c>
      <c r="F32" s="34">
        <v>353.77</v>
      </c>
      <c r="G32" s="3">
        <v>0</v>
      </c>
      <c r="H32" s="3">
        <v>18.13</v>
      </c>
      <c r="I32" s="3">
        <v>55.27028</v>
      </c>
      <c r="J32" s="3">
        <v>427.17027999999999</v>
      </c>
      <c r="K32" s="3">
        <v>388.51914185506342</v>
      </c>
      <c r="L32" s="25">
        <v>2</v>
      </c>
      <c r="M32" s="25">
        <v>2</v>
      </c>
      <c r="N32" s="12"/>
      <c r="O32" s="12"/>
      <c r="P32" s="12"/>
      <c r="Q32" s="12"/>
    </row>
    <row r="33" spans="1:17" ht="28.5">
      <c r="A33" s="25">
        <v>27</v>
      </c>
      <c r="B33" s="26" t="s">
        <v>42</v>
      </c>
      <c r="C33" s="27" t="s">
        <v>40</v>
      </c>
      <c r="D33" s="25">
        <v>31</v>
      </c>
      <c r="E33" s="26" t="s">
        <v>41</v>
      </c>
      <c r="F33" s="34">
        <v>353.77</v>
      </c>
      <c r="G33" s="3">
        <v>0</v>
      </c>
      <c r="H33" s="3">
        <v>18.13</v>
      </c>
      <c r="I33" s="3">
        <v>55.27028</v>
      </c>
      <c r="J33" s="3">
        <v>427.17027999999999</v>
      </c>
      <c r="K33" s="3">
        <v>388.51914185506342</v>
      </c>
      <c r="L33" s="25">
        <v>2</v>
      </c>
      <c r="M33" s="25">
        <v>2</v>
      </c>
      <c r="N33" s="12"/>
      <c r="O33" s="12"/>
      <c r="P33" s="12"/>
      <c r="Q33" s="12"/>
    </row>
    <row r="34" spans="1:17" ht="28.5">
      <c r="A34" s="25">
        <v>28</v>
      </c>
      <c r="B34" s="26" t="s">
        <v>42</v>
      </c>
      <c r="C34" s="27" t="s">
        <v>40</v>
      </c>
      <c r="D34" s="25">
        <v>32</v>
      </c>
      <c r="E34" s="26" t="s">
        <v>41</v>
      </c>
      <c r="F34" s="34">
        <v>353.77</v>
      </c>
      <c r="G34" s="3">
        <v>0</v>
      </c>
      <c r="H34" s="3">
        <v>18.13</v>
      </c>
      <c r="I34" s="3">
        <v>55.27028</v>
      </c>
      <c r="J34" s="3">
        <v>427.17027999999999</v>
      </c>
      <c r="K34" s="3">
        <v>388.50914185506343</v>
      </c>
      <c r="L34" s="25">
        <v>2</v>
      </c>
      <c r="M34" s="25">
        <v>2</v>
      </c>
      <c r="N34" s="12"/>
      <c r="O34" s="12"/>
      <c r="P34" s="12"/>
      <c r="Q34" s="12"/>
    </row>
    <row r="35" spans="1:17" ht="28.5">
      <c r="A35" s="25">
        <v>29</v>
      </c>
      <c r="B35" s="26" t="s">
        <v>42</v>
      </c>
      <c r="C35" s="27" t="s">
        <v>40</v>
      </c>
      <c r="D35" s="25">
        <v>33</v>
      </c>
      <c r="E35" s="26" t="s">
        <v>41</v>
      </c>
      <c r="F35" s="34">
        <v>324.19</v>
      </c>
      <c r="G35" s="3">
        <v>24.51</v>
      </c>
      <c r="H35" s="3">
        <v>36.99</v>
      </c>
      <c r="I35" s="3">
        <v>48.684228000000004</v>
      </c>
      <c r="J35" s="3">
        <v>434.37422800000002</v>
      </c>
      <c r="K35" s="3">
        <v>434.46092163723483</v>
      </c>
      <c r="L35" s="25">
        <v>3</v>
      </c>
      <c r="M35" s="25">
        <v>0</v>
      </c>
      <c r="N35" s="12"/>
      <c r="O35" s="12"/>
      <c r="P35" s="12"/>
      <c r="Q35" s="12"/>
    </row>
    <row r="36" spans="1:17" ht="28.5">
      <c r="A36" s="25">
        <v>30</v>
      </c>
      <c r="B36" s="26" t="s">
        <v>42</v>
      </c>
      <c r="C36" s="27" t="s">
        <v>40</v>
      </c>
      <c r="D36" s="25">
        <v>34</v>
      </c>
      <c r="E36" s="26" t="s">
        <v>41</v>
      </c>
      <c r="F36" s="34">
        <v>324.19</v>
      </c>
      <c r="G36" s="3">
        <v>24.51</v>
      </c>
      <c r="H36" s="3">
        <v>36.99</v>
      </c>
      <c r="I36" s="3">
        <v>48.684228000000004</v>
      </c>
      <c r="J36" s="3">
        <v>434.37422800000002</v>
      </c>
      <c r="K36" s="3">
        <v>428.48092163723481</v>
      </c>
      <c r="L36" s="25">
        <v>3</v>
      </c>
      <c r="M36" s="25">
        <v>0</v>
      </c>
      <c r="N36" s="12"/>
      <c r="O36" s="12"/>
      <c r="P36" s="12"/>
      <c r="Q36" s="12"/>
    </row>
    <row r="37" spans="1:17" ht="28.5">
      <c r="A37" s="25">
        <v>31</v>
      </c>
      <c r="B37" s="26" t="s">
        <v>42</v>
      </c>
      <c r="C37" s="27" t="s">
        <v>40</v>
      </c>
      <c r="D37" s="25">
        <v>36</v>
      </c>
      <c r="E37" s="26" t="s">
        <v>41</v>
      </c>
      <c r="F37" s="34">
        <v>324.19</v>
      </c>
      <c r="G37" s="3">
        <v>24.51</v>
      </c>
      <c r="H37" s="3">
        <v>36.99</v>
      </c>
      <c r="I37" s="3">
        <v>48.684228000000004</v>
      </c>
      <c r="J37" s="3">
        <v>434.37422800000002</v>
      </c>
      <c r="K37" s="3">
        <v>428.48092163723481</v>
      </c>
      <c r="L37" s="25">
        <v>3</v>
      </c>
      <c r="M37" s="25">
        <v>0</v>
      </c>
      <c r="N37" s="12"/>
      <c r="O37" s="12"/>
      <c r="P37" s="12"/>
      <c r="Q37" s="12"/>
    </row>
    <row r="38" spans="1:17" ht="42.75">
      <c r="A38" s="25">
        <v>32</v>
      </c>
      <c r="B38" s="26" t="s">
        <v>42</v>
      </c>
      <c r="C38" s="27" t="s">
        <v>47</v>
      </c>
      <c r="D38" s="25">
        <v>37</v>
      </c>
      <c r="E38" s="26" t="s">
        <v>41</v>
      </c>
      <c r="F38" s="34">
        <v>575.61</v>
      </c>
      <c r="G38" s="3">
        <v>36.82</v>
      </c>
      <c r="H38" s="3">
        <v>267.45999999999998</v>
      </c>
      <c r="I38" s="3">
        <v>121.07926800000001</v>
      </c>
      <c r="J38" s="3">
        <v>950.39926799999989</v>
      </c>
      <c r="K38" s="3">
        <v>895.05672194648093</v>
      </c>
      <c r="L38" s="25">
        <v>9</v>
      </c>
      <c r="M38" s="25">
        <v>0</v>
      </c>
      <c r="N38" s="12"/>
      <c r="O38" s="12"/>
      <c r="P38" s="12"/>
      <c r="Q38" s="12"/>
    </row>
    <row r="39" spans="1:17">
      <c r="A39" s="25">
        <v>33</v>
      </c>
      <c r="B39" s="26" t="s">
        <v>42</v>
      </c>
      <c r="C39" s="27" t="s">
        <v>45</v>
      </c>
      <c r="D39" s="25">
        <v>38</v>
      </c>
      <c r="E39" s="32" t="s">
        <v>45</v>
      </c>
      <c r="F39" s="34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25">
        <v>0</v>
      </c>
      <c r="M39" s="25">
        <v>0</v>
      </c>
      <c r="N39" s="12"/>
      <c r="O39" s="12"/>
      <c r="P39" s="12"/>
      <c r="Q39" s="12"/>
    </row>
    <row r="40" spans="1:17" ht="28.5">
      <c r="A40" s="25">
        <v>34</v>
      </c>
      <c r="B40" s="26" t="s">
        <v>43</v>
      </c>
      <c r="C40" s="27" t="s">
        <v>46</v>
      </c>
      <c r="D40" s="25">
        <v>100</v>
      </c>
      <c r="E40" s="26" t="s">
        <v>41</v>
      </c>
      <c r="F40" s="34">
        <v>709.45</v>
      </c>
      <c r="G40" s="3">
        <v>46.3</v>
      </c>
      <c r="H40" s="3">
        <v>90</v>
      </c>
      <c r="I40" s="3">
        <v>89.079900000000009</v>
      </c>
      <c r="J40" s="3">
        <v>934.82989999999995</v>
      </c>
      <c r="K40" s="3">
        <v>1011.7000751795157</v>
      </c>
      <c r="L40" s="25">
        <v>3</v>
      </c>
      <c r="M40" s="25">
        <v>2</v>
      </c>
      <c r="N40" s="12"/>
      <c r="O40" s="12"/>
      <c r="P40" s="12"/>
      <c r="Q40" s="12"/>
    </row>
    <row r="41" spans="1:17" ht="28.5">
      <c r="A41" s="25">
        <v>35</v>
      </c>
      <c r="B41" s="26" t="s">
        <v>43</v>
      </c>
      <c r="C41" s="27" t="s">
        <v>46</v>
      </c>
      <c r="D41" s="25">
        <v>101</v>
      </c>
      <c r="E41" s="26" t="s">
        <v>41</v>
      </c>
      <c r="F41" s="34">
        <v>423.16</v>
      </c>
      <c r="G41" s="3">
        <v>17.57</v>
      </c>
      <c r="H41" s="3">
        <v>70.239999999999995</v>
      </c>
      <c r="I41" s="3">
        <v>66.841363999999999</v>
      </c>
      <c r="J41" s="3">
        <v>577.81136400000003</v>
      </c>
      <c r="K41" s="3">
        <v>640.62113652181915</v>
      </c>
      <c r="L41" s="25">
        <v>2</v>
      </c>
      <c r="M41" s="25">
        <v>2</v>
      </c>
      <c r="N41" s="12"/>
      <c r="O41" s="12"/>
      <c r="P41" s="12"/>
      <c r="Q41" s="12"/>
    </row>
    <row r="42" spans="1:17" ht="28.5">
      <c r="A42" s="25">
        <v>36</v>
      </c>
      <c r="B42" s="26" t="s">
        <v>43</v>
      </c>
      <c r="C42" s="27" t="s">
        <v>48</v>
      </c>
      <c r="D42" s="25">
        <v>102</v>
      </c>
      <c r="E42" s="26" t="s">
        <v>41</v>
      </c>
      <c r="F42" s="34">
        <v>630.37</v>
      </c>
      <c r="G42" s="3">
        <v>51.2</v>
      </c>
      <c r="H42" s="3">
        <v>62.7</v>
      </c>
      <c r="I42" s="3">
        <v>95.639324000000016</v>
      </c>
      <c r="J42" s="3">
        <v>839.90932400000008</v>
      </c>
      <c r="K42" s="3">
        <v>1188.4094373585785</v>
      </c>
      <c r="L42" s="25">
        <v>4</v>
      </c>
      <c r="M42" s="25">
        <v>3</v>
      </c>
      <c r="N42" s="12"/>
      <c r="O42" s="12"/>
      <c r="P42" s="12"/>
      <c r="Q42" s="12"/>
    </row>
    <row r="43" spans="1:17" ht="28.5">
      <c r="A43" s="25">
        <v>37</v>
      </c>
      <c r="B43" s="26" t="s">
        <v>43</v>
      </c>
      <c r="C43" s="27" t="s">
        <v>46</v>
      </c>
      <c r="D43" s="25">
        <v>103</v>
      </c>
      <c r="E43" s="26" t="s">
        <v>41</v>
      </c>
      <c r="F43" s="34">
        <v>388.43</v>
      </c>
      <c r="G43" s="3">
        <v>10.88</v>
      </c>
      <c r="H43" s="3">
        <v>47.37</v>
      </c>
      <c r="I43" s="3">
        <v>93.516816000000006</v>
      </c>
      <c r="J43" s="3">
        <v>540.19681600000001</v>
      </c>
      <c r="K43" s="3">
        <v>710.3409946576752</v>
      </c>
      <c r="L43" s="25">
        <v>2</v>
      </c>
      <c r="M43" s="25">
        <v>2</v>
      </c>
      <c r="N43" s="12"/>
      <c r="O43" s="12"/>
      <c r="P43" s="12"/>
      <c r="Q43" s="12"/>
    </row>
    <row r="44" spans="1:17" ht="28.5">
      <c r="A44" s="25">
        <v>38</v>
      </c>
      <c r="B44" s="26" t="s">
        <v>43</v>
      </c>
      <c r="C44" s="27" t="s">
        <v>46</v>
      </c>
      <c r="D44" s="25">
        <v>104</v>
      </c>
      <c r="E44" s="26" t="s">
        <v>41</v>
      </c>
      <c r="F44" s="34">
        <v>306.23</v>
      </c>
      <c r="G44" s="3">
        <v>33.299999999999997</v>
      </c>
      <c r="H44" s="3">
        <v>32.86</v>
      </c>
      <c r="I44" s="3">
        <v>54.980268000000002</v>
      </c>
      <c r="J44" s="3">
        <v>427.37026800000007</v>
      </c>
      <c r="K44" s="3">
        <v>457.90444151228985</v>
      </c>
      <c r="L44" s="25">
        <v>2</v>
      </c>
      <c r="M44" s="25">
        <v>1</v>
      </c>
      <c r="N44" s="12"/>
      <c r="O44" s="12"/>
      <c r="P44" s="12"/>
      <c r="Q44" s="12"/>
    </row>
    <row r="45" spans="1:17" ht="28.5">
      <c r="A45" s="25">
        <v>39</v>
      </c>
      <c r="B45" s="26" t="s">
        <v>43</v>
      </c>
      <c r="C45" s="27" t="s">
        <v>48</v>
      </c>
      <c r="D45" s="25">
        <v>105</v>
      </c>
      <c r="E45" s="26" t="s">
        <v>41</v>
      </c>
      <c r="F45" s="34">
        <v>274.88</v>
      </c>
      <c r="G45" s="3">
        <v>0</v>
      </c>
      <c r="H45" s="3">
        <v>40.090000000000003</v>
      </c>
      <c r="I45" s="3">
        <v>44.696164000000003</v>
      </c>
      <c r="J45" s="3">
        <v>359.66616400000004</v>
      </c>
      <c r="K45" s="3">
        <v>442.5686578451631</v>
      </c>
      <c r="L45" s="25">
        <v>2</v>
      </c>
      <c r="M45" s="25">
        <v>1</v>
      </c>
      <c r="N45" s="12"/>
      <c r="O45" s="12"/>
      <c r="P45" s="12"/>
      <c r="Q45" s="12"/>
    </row>
    <row r="46" spans="1:17" ht="28.5">
      <c r="A46" s="25">
        <v>40</v>
      </c>
      <c r="B46" s="26" t="s">
        <v>43</v>
      </c>
      <c r="C46" s="27" t="s">
        <v>46</v>
      </c>
      <c r="D46" s="25">
        <v>106</v>
      </c>
      <c r="E46" s="26" t="s">
        <v>41</v>
      </c>
      <c r="F46" s="34">
        <v>447.84</v>
      </c>
      <c r="G46" s="3">
        <v>60.36</v>
      </c>
      <c r="H46" s="3">
        <v>4.54</v>
      </c>
      <c r="I46" s="3">
        <v>61.579688000000004</v>
      </c>
      <c r="J46" s="3">
        <v>574.31968800000004</v>
      </c>
      <c r="K46" s="3">
        <v>740.88023043772557</v>
      </c>
      <c r="L46" s="25">
        <v>0</v>
      </c>
      <c r="M46" s="25">
        <v>6</v>
      </c>
      <c r="N46" s="12"/>
      <c r="O46" s="12"/>
      <c r="P46" s="12"/>
      <c r="Q46" s="12"/>
    </row>
    <row r="47" spans="1:17" ht="28.5">
      <c r="A47" s="25">
        <v>41</v>
      </c>
      <c r="B47" s="26" t="s">
        <v>43</v>
      </c>
      <c r="C47" s="27" t="s">
        <v>46</v>
      </c>
      <c r="D47" s="25">
        <v>108</v>
      </c>
      <c r="E47" s="26" t="s">
        <v>41</v>
      </c>
      <c r="F47" s="34">
        <v>383.91</v>
      </c>
      <c r="G47" s="3">
        <v>18.440000000000001</v>
      </c>
      <c r="H47" s="3">
        <v>50.01</v>
      </c>
      <c r="I47" s="3">
        <v>63.974432</v>
      </c>
      <c r="J47" s="3">
        <v>516.33443199999999</v>
      </c>
      <c r="K47" s="3">
        <v>544.3558812718469</v>
      </c>
      <c r="L47" s="25">
        <v>2</v>
      </c>
      <c r="M47" s="25">
        <v>1</v>
      </c>
      <c r="N47" s="12"/>
      <c r="O47" s="12"/>
      <c r="P47" s="12"/>
      <c r="Q47" s="12"/>
    </row>
    <row r="48" spans="1:17" ht="28.5">
      <c r="A48" s="25">
        <v>42</v>
      </c>
      <c r="B48" s="26" t="s">
        <v>43</v>
      </c>
      <c r="C48" s="27" t="s">
        <v>46</v>
      </c>
      <c r="D48" s="25">
        <v>109</v>
      </c>
      <c r="E48" s="26" t="s">
        <v>41</v>
      </c>
      <c r="F48" s="34">
        <v>386.52</v>
      </c>
      <c r="G48" s="3">
        <v>42.35</v>
      </c>
      <c r="H48" s="3">
        <v>44.02</v>
      </c>
      <c r="I48" s="3">
        <v>61.580868000000009</v>
      </c>
      <c r="J48" s="3">
        <v>534.47086800000011</v>
      </c>
      <c r="K48" s="3">
        <v>514.73399942948015</v>
      </c>
      <c r="L48" s="25">
        <v>3</v>
      </c>
      <c r="M48" s="25">
        <v>0</v>
      </c>
      <c r="N48" s="12"/>
      <c r="O48" s="12"/>
      <c r="P48" s="12"/>
      <c r="Q48" s="12"/>
    </row>
    <row r="49" spans="1:17" ht="28.5">
      <c r="A49" s="25">
        <v>43</v>
      </c>
      <c r="B49" s="26" t="s">
        <v>43</v>
      </c>
      <c r="C49" s="27" t="s">
        <v>46</v>
      </c>
      <c r="D49" s="25">
        <v>110</v>
      </c>
      <c r="E49" s="26" t="s">
        <v>41</v>
      </c>
      <c r="F49" s="34">
        <v>386.52</v>
      </c>
      <c r="G49" s="3">
        <v>42.35</v>
      </c>
      <c r="H49" s="3">
        <v>44.02</v>
      </c>
      <c r="I49" s="3">
        <v>61.580868000000009</v>
      </c>
      <c r="J49" s="3">
        <v>534.47086800000011</v>
      </c>
      <c r="K49" s="3">
        <v>514.73399942948015</v>
      </c>
      <c r="L49" s="25">
        <v>3</v>
      </c>
      <c r="M49" s="25">
        <v>0</v>
      </c>
      <c r="N49" s="12"/>
      <c r="O49" s="12"/>
      <c r="P49" s="12"/>
      <c r="Q49" s="12"/>
    </row>
    <row r="50" spans="1:17" ht="28.5">
      <c r="A50" s="25">
        <v>44</v>
      </c>
      <c r="B50" s="26" t="s">
        <v>43</v>
      </c>
      <c r="C50" s="27" t="s">
        <v>46</v>
      </c>
      <c r="D50" s="25">
        <v>111</v>
      </c>
      <c r="E50" s="26" t="s">
        <v>41</v>
      </c>
      <c r="F50" s="34">
        <v>575.32000000000005</v>
      </c>
      <c r="G50" s="3">
        <v>65.040000000000006</v>
      </c>
      <c r="H50" s="3">
        <v>12.09</v>
      </c>
      <c r="I50" s="3">
        <v>92.069940000000003</v>
      </c>
      <c r="J50" s="3">
        <v>744.51993999999991</v>
      </c>
      <c r="K50" s="3">
        <v>910.59260895768148</v>
      </c>
      <c r="L50" s="25">
        <v>0</v>
      </c>
      <c r="M50" s="25">
        <v>5</v>
      </c>
      <c r="N50" s="12"/>
      <c r="O50" s="12"/>
      <c r="P50" s="12"/>
      <c r="Q50" s="12"/>
    </row>
    <row r="51" spans="1:17" ht="17.25" customHeight="1">
      <c r="A51" s="25">
        <v>45</v>
      </c>
      <c r="B51" s="26" t="s">
        <v>43</v>
      </c>
      <c r="C51" s="27" t="s">
        <v>44</v>
      </c>
      <c r="D51" s="25">
        <v>112</v>
      </c>
      <c r="E51" s="32" t="s">
        <v>44</v>
      </c>
      <c r="F51" s="34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25">
        <v>0</v>
      </c>
      <c r="M51" s="25">
        <v>0</v>
      </c>
      <c r="N51" s="12"/>
      <c r="O51" s="12"/>
      <c r="P51" s="12"/>
      <c r="Q51" s="12"/>
    </row>
    <row r="52" spans="1:17">
      <c r="A52" s="28"/>
      <c r="B52" s="29"/>
      <c r="C52" s="30" t="s">
        <v>36</v>
      </c>
      <c r="D52" s="28"/>
      <c r="E52" s="29"/>
      <c r="F52" s="31">
        <f t="shared" ref="F52:M52" si="0">SUM(F7:F51)</f>
        <v>15285.370000000008</v>
      </c>
      <c r="G52" s="31">
        <f t="shared" si="0"/>
        <v>673.39</v>
      </c>
      <c r="H52" s="31">
        <f t="shared" si="0"/>
        <v>1566.0299999999993</v>
      </c>
      <c r="I52" s="31">
        <f t="shared" si="0"/>
        <v>2499.7787879999992</v>
      </c>
      <c r="J52" s="31">
        <f t="shared" si="0"/>
        <v>19973.698787999994</v>
      </c>
      <c r="K52" s="31">
        <f t="shared" si="0"/>
        <v>20193.202000000005</v>
      </c>
      <c r="L52" s="31">
        <f t="shared" si="0"/>
        <v>97</v>
      </c>
      <c r="M52" s="31">
        <f t="shared" si="0"/>
        <v>60</v>
      </c>
      <c r="N52" s="12"/>
      <c r="O52" s="12"/>
      <c r="P52" s="12"/>
      <c r="Q52" s="12"/>
    </row>
    <row r="53" spans="1:17" ht="1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5" spans="1:17" s="70" customFormat="1" ht="15">
      <c r="A55" s="64" t="s">
        <v>52</v>
      </c>
      <c r="B55" s="65"/>
      <c r="C55" s="65"/>
      <c r="D55" s="66"/>
      <c r="E55" s="67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1"/>
      <c r="Q55" s="69"/>
    </row>
    <row r="56" spans="1:17" s="70" customFormat="1" ht="15">
      <c r="A56" s="71" t="s">
        <v>53</v>
      </c>
      <c r="B56" s="71"/>
      <c r="C56" s="71"/>
      <c r="D56" s="63" t="s">
        <v>59</v>
      </c>
      <c r="E56" s="67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1"/>
      <c r="Q56" s="69"/>
    </row>
    <row r="57" spans="1:17" s="70" customFormat="1" ht="15">
      <c r="A57" s="71" t="s">
        <v>54</v>
      </c>
      <c r="B57" s="71"/>
      <c r="C57" s="71"/>
      <c r="D57" s="63" t="s">
        <v>60</v>
      </c>
      <c r="E57" s="67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1"/>
      <c r="Q57" s="69"/>
    </row>
    <row r="58" spans="1:17" s="70" customFormat="1" ht="15">
      <c r="A58" s="71" t="s">
        <v>55</v>
      </c>
      <c r="B58" s="71"/>
      <c r="C58" s="71"/>
      <c r="D58" s="63" t="s">
        <v>61</v>
      </c>
      <c r="E58" s="67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1"/>
      <c r="Q58" s="69"/>
    </row>
    <row r="59" spans="1:17" s="70" customFormat="1" ht="15">
      <c r="A59" s="71" t="s">
        <v>56</v>
      </c>
      <c r="B59" s="71"/>
      <c r="C59" s="71"/>
      <c r="D59" s="63" t="s">
        <v>62</v>
      </c>
      <c r="E59" s="67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1"/>
      <c r="Q59" s="69"/>
    </row>
    <row r="60" spans="1:17" s="70" customFormat="1" ht="15">
      <c r="A60" s="71" t="s">
        <v>57</v>
      </c>
      <c r="B60" s="71"/>
      <c r="C60" s="71"/>
      <c r="D60" s="63" t="s">
        <v>63</v>
      </c>
      <c r="E60" s="67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1"/>
      <c r="Q60" s="69"/>
    </row>
    <row r="61" spans="1:17" s="70" customFormat="1" ht="15">
      <c r="A61" s="71" t="s">
        <v>58</v>
      </c>
      <c r="B61" s="71"/>
      <c r="C61" s="71"/>
      <c r="D61" s="63" t="s">
        <v>64</v>
      </c>
      <c r="E61" s="67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1"/>
      <c r="Q61" s="69"/>
    </row>
    <row r="62" spans="1:17">
      <c r="A62" s="62"/>
    </row>
    <row r="63" spans="1:17">
      <c r="A63" s="62"/>
    </row>
    <row r="64" spans="1:17">
      <c r="A64" s="62"/>
    </row>
  </sheetData>
  <mergeCells count="24">
    <mergeCell ref="A58:C58"/>
    <mergeCell ref="A59:C59"/>
    <mergeCell ref="A60:C60"/>
    <mergeCell ref="A61:C61"/>
    <mergeCell ref="A55:D55"/>
    <mergeCell ref="A2:M2"/>
    <mergeCell ref="A1:M1"/>
    <mergeCell ref="A56:C56"/>
    <mergeCell ref="A57:C57"/>
    <mergeCell ref="K5:K6"/>
    <mergeCell ref="A53:Q53"/>
    <mergeCell ref="A4:O4"/>
    <mergeCell ref="P4:Q4"/>
    <mergeCell ref="L5:M5"/>
    <mergeCell ref="A5:A6"/>
    <mergeCell ref="C5:C6"/>
    <mergeCell ref="D5:D6"/>
    <mergeCell ref="G5:G6"/>
    <mergeCell ref="H5:H6"/>
    <mergeCell ref="I5:I6"/>
    <mergeCell ref="B5:B6"/>
    <mergeCell ref="E5:E6"/>
    <mergeCell ref="J5:J6"/>
    <mergeCell ref="F5:F6"/>
  </mergeCells>
  <pageMargins left="0.70866141732283472" right="0.70866141732283472" top="0.74803149606299213" bottom="0.74803149606299213" header="0.31496062992125984" footer="0.31496062992125984"/>
  <pageSetup paperSize="8" scale="81" fitToHeight="2" orientation="landscape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9:N47"/>
  <sheetViews>
    <sheetView topLeftCell="A31" workbookViewId="0">
      <selection activeCell="K12" sqref="K12:K13"/>
    </sheetView>
  </sheetViews>
  <sheetFormatPr defaultColWidth="9" defaultRowHeight="15"/>
  <cols>
    <col min="1" max="1" width="19.140625" customWidth="1"/>
    <col min="2" max="2" width="7.42578125" customWidth="1"/>
    <col min="3" max="3" width="5.42578125" customWidth="1"/>
    <col min="4" max="4" width="13.7109375" customWidth="1"/>
    <col min="5" max="5" width="7.85546875" customWidth="1"/>
    <col min="6" max="6" width="12" customWidth="1"/>
    <col min="7" max="7" width="14.140625" customWidth="1"/>
    <col min="8" max="8" width="9.85546875" customWidth="1"/>
    <col min="9" max="9" width="13.5703125" customWidth="1"/>
    <col min="10" max="10" width="14" customWidth="1"/>
    <col min="14" max="14" width="6.140625" customWidth="1"/>
  </cols>
  <sheetData>
    <row r="9" spans="2:14" ht="18">
      <c r="B9" s="36" t="s">
        <v>0</v>
      </c>
      <c r="C9" s="37"/>
      <c r="D9" s="37"/>
      <c r="E9" s="37"/>
      <c r="F9" s="37"/>
      <c r="G9" s="37"/>
      <c r="H9" s="37"/>
      <c r="I9" s="37"/>
      <c r="J9" s="37"/>
      <c r="K9" s="37"/>
      <c r="L9" s="38"/>
      <c r="M9" s="58" t="s">
        <v>1</v>
      </c>
      <c r="N9" s="40"/>
    </row>
    <row r="10" spans="2:14" ht="25.5" customHeight="1">
      <c r="B10" s="42" t="s">
        <v>2</v>
      </c>
      <c r="C10" s="44" t="s">
        <v>3</v>
      </c>
      <c r="D10" s="42" t="s">
        <v>4</v>
      </c>
      <c r="E10" s="42" t="s">
        <v>5</v>
      </c>
      <c r="F10" s="44" t="s">
        <v>6</v>
      </c>
      <c r="G10" s="43" t="s">
        <v>7</v>
      </c>
      <c r="H10" s="43" t="s">
        <v>8</v>
      </c>
      <c r="I10" s="43" t="s">
        <v>9</v>
      </c>
      <c r="J10" s="43" t="s">
        <v>10</v>
      </c>
      <c r="K10" s="43" t="s">
        <v>11</v>
      </c>
      <c r="L10" s="43" t="s">
        <v>12</v>
      </c>
      <c r="M10" s="41" t="s">
        <v>13</v>
      </c>
      <c r="N10" s="41"/>
    </row>
    <row r="11" spans="2:14" ht="30.75" customHeight="1">
      <c r="B11" s="42"/>
      <c r="C11" s="44"/>
      <c r="D11" s="42"/>
      <c r="E11" s="42"/>
      <c r="F11" s="44"/>
      <c r="G11" s="43"/>
      <c r="H11" s="43"/>
      <c r="I11" s="43"/>
      <c r="J11" s="43"/>
      <c r="K11" s="43"/>
      <c r="L11" s="43"/>
      <c r="M11" s="1" t="s">
        <v>14</v>
      </c>
      <c r="N11" s="13" t="s">
        <v>15</v>
      </c>
    </row>
    <row r="12" spans="2:14">
      <c r="B12" s="48">
        <v>1</v>
      </c>
      <c r="C12" s="54">
        <v>1</v>
      </c>
      <c r="D12" s="2" t="s">
        <v>16</v>
      </c>
      <c r="E12" s="48" t="s">
        <v>17</v>
      </c>
      <c r="F12" s="54" t="s">
        <v>18</v>
      </c>
      <c r="G12" s="3">
        <v>126.92</v>
      </c>
      <c r="H12" s="3" t="s">
        <v>19</v>
      </c>
      <c r="I12" s="14">
        <v>28.44</v>
      </c>
      <c r="J12" s="50">
        <v>34.520000000000003</v>
      </c>
      <c r="K12" s="50">
        <f>G12+I12+J12+G13+H13</f>
        <v>330.55000000000007</v>
      </c>
      <c r="L12" s="50">
        <v>399.11</v>
      </c>
      <c r="M12" s="48">
        <v>2</v>
      </c>
      <c r="N12" s="48">
        <v>2</v>
      </c>
    </row>
    <row r="13" spans="2:14">
      <c r="B13" s="49"/>
      <c r="C13" s="55"/>
      <c r="D13" s="2" t="s">
        <v>20</v>
      </c>
      <c r="E13" s="49"/>
      <c r="F13" s="55"/>
      <c r="G13" s="3">
        <v>119.64</v>
      </c>
      <c r="H13" s="3">
        <v>21.03</v>
      </c>
      <c r="I13" s="3" t="s">
        <v>19</v>
      </c>
      <c r="J13" s="51"/>
      <c r="K13" s="51"/>
      <c r="L13" s="51"/>
      <c r="M13" s="49"/>
      <c r="N13" s="49"/>
    </row>
    <row r="14" spans="2:14">
      <c r="B14" s="46">
        <v>2</v>
      </c>
      <c r="C14" s="56">
        <v>1</v>
      </c>
      <c r="D14" s="4" t="s">
        <v>16</v>
      </c>
      <c r="E14" s="46" t="s">
        <v>21</v>
      </c>
      <c r="F14" s="56" t="s">
        <v>18</v>
      </c>
      <c r="G14" s="5">
        <v>126.92</v>
      </c>
      <c r="H14" s="5" t="s">
        <v>19</v>
      </c>
      <c r="I14" s="15">
        <v>28.44</v>
      </c>
      <c r="J14" s="50">
        <v>34.520000000000003</v>
      </c>
      <c r="K14" s="52">
        <f>G14+I14+J14+G15+H15</f>
        <v>330.55000000000007</v>
      </c>
      <c r="L14" s="50">
        <v>399.11</v>
      </c>
      <c r="M14" s="46">
        <v>2</v>
      </c>
      <c r="N14" s="46">
        <v>2</v>
      </c>
    </row>
    <row r="15" spans="2:14">
      <c r="B15" s="47"/>
      <c r="C15" s="57"/>
      <c r="D15" s="4" t="s">
        <v>20</v>
      </c>
      <c r="E15" s="47"/>
      <c r="F15" s="57"/>
      <c r="G15" s="5">
        <v>119.64</v>
      </c>
      <c r="H15" s="5">
        <v>21.03</v>
      </c>
      <c r="I15" s="5" t="s">
        <v>19</v>
      </c>
      <c r="J15" s="51"/>
      <c r="K15" s="53"/>
      <c r="L15" s="51"/>
      <c r="M15" s="47"/>
      <c r="N15" s="47"/>
    </row>
    <row r="16" spans="2:14">
      <c r="B16" s="48">
        <v>3</v>
      </c>
      <c r="C16" s="54">
        <v>1</v>
      </c>
      <c r="D16" s="2" t="s">
        <v>16</v>
      </c>
      <c r="E16" s="48" t="s">
        <v>22</v>
      </c>
      <c r="F16" s="54" t="s">
        <v>18</v>
      </c>
      <c r="G16" s="3">
        <v>126.92</v>
      </c>
      <c r="H16" s="3" t="s">
        <v>19</v>
      </c>
      <c r="I16" s="14">
        <v>28.44</v>
      </c>
      <c r="J16" s="50">
        <v>34.520000000000003</v>
      </c>
      <c r="K16" s="50">
        <f>G16+I16+J16+G17+H17</f>
        <v>330.55000000000007</v>
      </c>
      <c r="L16" s="50">
        <v>399.11</v>
      </c>
      <c r="M16" s="48">
        <v>2</v>
      </c>
      <c r="N16" s="48">
        <v>2</v>
      </c>
    </row>
    <row r="17" spans="2:14">
      <c r="B17" s="49"/>
      <c r="C17" s="55"/>
      <c r="D17" s="2" t="s">
        <v>20</v>
      </c>
      <c r="E17" s="49"/>
      <c r="F17" s="55"/>
      <c r="G17" s="3">
        <v>119.64</v>
      </c>
      <c r="H17" s="3">
        <v>21.03</v>
      </c>
      <c r="I17" s="3" t="s">
        <v>19</v>
      </c>
      <c r="J17" s="51"/>
      <c r="K17" s="51"/>
      <c r="L17" s="51"/>
      <c r="M17" s="49"/>
      <c r="N17" s="49"/>
    </row>
    <row r="18" spans="2:14">
      <c r="B18" s="46">
        <v>4</v>
      </c>
      <c r="C18" s="56">
        <v>1</v>
      </c>
      <c r="D18" s="4" t="s">
        <v>16</v>
      </c>
      <c r="E18" s="46" t="s">
        <v>23</v>
      </c>
      <c r="F18" s="56" t="s">
        <v>18</v>
      </c>
      <c r="G18" s="5">
        <v>126.92</v>
      </c>
      <c r="H18" s="5" t="s">
        <v>19</v>
      </c>
      <c r="I18" s="15">
        <v>28.44</v>
      </c>
      <c r="J18" s="50">
        <v>34.520000000000003</v>
      </c>
      <c r="K18" s="52">
        <f>G18+I18+J18+G19+H19</f>
        <v>330.55000000000007</v>
      </c>
      <c r="L18" s="50">
        <v>399.11</v>
      </c>
      <c r="M18" s="46">
        <v>2</v>
      </c>
      <c r="N18" s="46">
        <v>2</v>
      </c>
    </row>
    <row r="19" spans="2:14">
      <c r="B19" s="47"/>
      <c r="C19" s="57"/>
      <c r="D19" s="4" t="s">
        <v>20</v>
      </c>
      <c r="E19" s="47"/>
      <c r="F19" s="57"/>
      <c r="G19" s="5">
        <v>119.64</v>
      </c>
      <c r="H19" s="5">
        <v>21.03</v>
      </c>
      <c r="I19" s="5" t="s">
        <v>19</v>
      </c>
      <c r="J19" s="51"/>
      <c r="K19" s="53"/>
      <c r="L19" s="51"/>
      <c r="M19" s="47"/>
      <c r="N19" s="47"/>
    </row>
    <row r="20" spans="2:14">
      <c r="B20" s="48">
        <v>5</v>
      </c>
      <c r="C20" s="54">
        <v>1</v>
      </c>
      <c r="D20" s="2" t="s">
        <v>16</v>
      </c>
      <c r="E20" s="48" t="s">
        <v>24</v>
      </c>
      <c r="F20" s="54" t="s">
        <v>18</v>
      </c>
      <c r="G20" s="3">
        <v>126.92</v>
      </c>
      <c r="H20" s="3" t="s">
        <v>19</v>
      </c>
      <c r="I20" s="14">
        <v>28.44</v>
      </c>
      <c r="J20" s="50">
        <v>34.520000000000003</v>
      </c>
      <c r="K20" s="50">
        <f>G20+I20+J20+G21+H21</f>
        <v>330.55000000000007</v>
      </c>
      <c r="L20" s="50">
        <v>399.11</v>
      </c>
      <c r="M20" s="48">
        <v>2</v>
      </c>
      <c r="N20" s="48">
        <v>2</v>
      </c>
    </row>
    <row r="21" spans="2:14">
      <c r="B21" s="49"/>
      <c r="C21" s="55"/>
      <c r="D21" s="2" t="s">
        <v>20</v>
      </c>
      <c r="E21" s="49"/>
      <c r="F21" s="55"/>
      <c r="G21" s="3">
        <v>119.64</v>
      </c>
      <c r="H21" s="3">
        <v>21.03</v>
      </c>
      <c r="I21" s="3" t="s">
        <v>19</v>
      </c>
      <c r="J21" s="51"/>
      <c r="K21" s="51"/>
      <c r="L21" s="51"/>
      <c r="M21" s="49"/>
      <c r="N21" s="49"/>
    </row>
    <row r="22" spans="2:14">
      <c r="B22" s="46">
        <v>6</v>
      </c>
      <c r="C22" s="56">
        <v>1</v>
      </c>
      <c r="D22" s="4" t="s">
        <v>16</v>
      </c>
      <c r="E22" s="46" t="s">
        <v>25</v>
      </c>
      <c r="F22" s="56" t="s">
        <v>18</v>
      </c>
      <c r="G22" s="5">
        <v>126.92</v>
      </c>
      <c r="H22" s="5" t="s">
        <v>19</v>
      </c>
      <c r="I22" s="15">
        <v>28.44</v>
      </c>
      <c r="J22" s="50">
        <v>34.520000000000003</v>
      </c>
      <c r="K22" s="52">
        <f>G22+I22+J22+G23+H23</f>
        <v>330.55000000000007</v>
      </c>
      <c r="L22" s="50">
        <v>399.11</v>
      </c>
      <c r="M22" s="46">
        <v>2</v>
      </c>
      <c r="N22" s="46">
        <v>2</v>
      </c>
    </row>
    <row r="23" spans="2:14">
      <c r="B23" s="47"/>
      <c r="C23" s="57"/>
      <c r="D23" s="4" t="s">
        <v>20</v>
      </c>
      <c r="E23" s="47"/>
      <c r="F23" s="57"/>
      <c r="G23" s="5">
        <v>119.64</v>
      </c>
      <c r="H23" s="5">
        <v>21.03</v>
      </c>
      <c r="I23" s="5" t="s">
        <v>19</v>
      </c>
      <c r="J23" s="51"/>
      <c r="K23" s="53"/>
      <c r="L23" s="51"/>
      <c r="M23" s="47"/>
      <c r="N23" s="47"/>
    </row>
    <row r="24" spans="2:14">
      <c r="B24" s="48">
        <v>7</v>
      </c>
      <c r="C24" s="54">
        <v>1</v>
      </c>
      <c r="D24" s="2" t="s">
        <v>16</v>
      </c>
      <c r="E24" s="48" t="s">
        <v>26</v>
      </c>
      <c r="F24" s="54" t="s">
        <v>18</v>
      </c>
      <c r="G24" s="3">
        <v>123.4</v>
      </c>
      <c r="H24" s="3" t="s">
        <v>19</v>
      </c>
      <c r="I24" s="3">
        <v>27.66</v>
      </c>
      <c r="J24" s="50">
        <v>34.57</v>
      </c>
      <c r="K24" s="50">
        <v>331.2</v>
      </c>
      <c r="L24" s="50">
        <v>399.86</v>
      </c>
      <c r="M24" s="48">
        <v>2</v>
      </c>
      <c r="N24" s="48">
        <v>2</v>
      </c>
    </row>
    <row r="25" spans="2:14">
      <c r="B25" s="49"/>
      <c r="C25" s="55"/>
      <c r="D25" s="2" t="s">
        <v>20</v>
      </c>
      <c r="E25" s="49"/>
      <c r="F25" s="55"/>
      <c r="G25" s="3">
        <v>124.57</v>
      </c>
      <c r="H25" s="3">
        <v>21</v>
      </c>
      <c r="I25" s="3" t="s">
        <v>19</v>
      </c>
      <c r="J25" s="51"/>
      <c r="K25" s="51"/>
      <c r="L25" s="51"/>
      <c r="M25" s="49"/>
      <c r="N25" s="49"/>
    </row>
    <row r="26" spans="2:14">
      <c r="B26" s="46">
        <v>8</v>
      </c>
      <c r="C26" s="56">
        <v>1</v>
      </c>
      <c r="D26" s="4" t="s">
        <v>16</v>
      </c>
      <c r="E26" s="46" t="s">
        <v>27</v>
      </c>
      <c r="F26" s="56" t="s">
        <v>18</v>
      </c>
      <c r="G26" s="5">
        <v>110.35</v>
      </c>
      <c r="H26" s="5" t="s">
        <v>19</v>
      </c>
      <c r="I26" s="5">
        <v>46.67</v>
      </c>
      <c r="J26" s="50">
        <v>31.82</v>
      </c>
      <c r="K26" s="52">
        <v>329.71</v>
      </c>
      <c r="L26" s="50">
        <v>398.09</v>
      </c>
      <c r="M26" s="46">
        <v>2</v>
      </c>
      <c r="N26" s="46">
        <v>1</v>
      </c>
    </row>
    <row r="27" spans="2:14">
      <c r="B27" s="47"/>
      <c r="C27" s="57"/>
      <c r="D27" s="4" t="s">
        <v>20</v>
      </c>
      <c r="E27" s="47"/>
      <c r="F27" s="57"/>
      <c r="G27" s="5">
        <v>116.85</v>
      </c>
      <c r="H27" s="5">
        <v>24.02</v>
      </c>
      <c r="I27" s="5" t="s">
        <v>19</v>
      </c>
      <c r="J27" s="51"/>
      <c r="K27" s="53"/>
      <c r="L27" s="51"/>
      <c r="M27" s="47"/>
      <c r="N27" s="47"/>
    </row>
    <row r="28" spans="2:14">
      <c r="B28" s="48">
        <v>9</v>
      </c>
      <c r="C28" s="54">
        <v>1</v>
      </c>
      <c r="D28" s="2" t="s">
        <v>16</v>
      </c>
      <c r="E28" s="48" t="s">
        <v>28</v>
      </c>
      <c r="F28" s="54" t="s">
        <v>18</v>
      </c>
      <c r="G28" s="3">
        <v>110.35</v>
      </c>
      <c r="H28" s="3" t="s">
        <v>19</v>
      </c>
      <c r="I28" s="3">
        <v>46.67</v>
      </c>
      <c r="J28" s="50">
        <v>31.82</v>
      </c>
      <c r="K28" s="50">
        <v>329.71</v>
      </c>
      <c r="L28" s="50">
        <v>398.09</v>
      </c>
      <c r="M28" s="48">
        <v>2</v>
      </c>
      <c r="N28" s="48">
        <v>1</v>
      </c>
    </row>
    <row r="29" spans="2:14">
      <c r="B29" s="49"/>
      <c r="C29" s="55"/>
      <c r="D29" s="2" t="s">
        <v>20</v>
      </c>
      <c r="E29" s="49"/>
      <c r="F29" s="55"/>
      <c r="G29" s="3">
        <v>116.85</v>
      </c>
      <c r="H29" s="3">
        <v>24.02</v>
      </c>
      <c r="I29" s="3" t="s">
        <v>19</v>
      </c>
      <c r="J29" s="51"/>
      <c r="K29" s="51"/>
      <c r="L29" s="51"/>
      <c r="M29" s="49"/>
      <c r="N29" s="49"/>
    </row>
    <row r="30" spans="2:14">
      <c r="B30" s="46">
        <v>10</v>
      </c>
      <c r="C30" s="56">
        <v>1</v>
      </c>
      <c r="D30" s="4" t="s">
        <v>16</v>
      </c>
      <c r="E30" s="46" t="s">
        <v>29</v>
      </c>
      <c r="F30" s="56" t="s">
        <v>18</v>
      </c>
      <c r="G30" s="5">
        <v>110.35</v>
      </c>
      <c r="H30" s="5" t="s">
        <v>19</v>
      </c>
      <c r="I30" s="5">
        <v>46.67</v>
      </c>
      <c r="J30" s="50">
        <v>31.82</v>
      </c>
      <c r="K30" s="52">
        <v>329.71</v>
      </c>
      <c r="L30" s="50">
        <v>398.09</v>
      </c>
      <c r="M30" s="46">
        <v>2</v>
      </c>
      <c r="N30" s="46">
        <v>1</v>
      </c>
    </row>
    <row r="31" spans="2:14">
      <c r="B31" s="47"/>
      <c r="C31" s="57"/>
      <c r="D31" s="4" t="s">
        <v>20</v>
      </c>
      <c r="E31" s="47"/>
      <c r="F31" s="57"/>
      <c r="G31" s="5">
        <v>116.85</v>
      </c>
      <c r="H31" s="5">
        <v>24.02</v>
      </c>
      <c r="I31" s="5" t="s">
        <v>19</v>
      </c>
      <c r="J31" s="51"/>
      <c r="K31" s="53"/>
      <c r="L31" s="51"/>
      <c r="M31" s="47"/>
      <c r="N31" s="47"/>
    </row>
    <row r="32" spans="2:14">
      <c r="B32" s="48">
        <v>11</v>
      </c>
      <c r="C32" s="54">
        <v>1</v>
      </c>
      <c r="D32" s="2" t="s">
        <v>16</v>
      </c>
      <c r="E32" s="48" t="s">
        <v>30</v>
      </c>
      <c r="F32" s="54" t="s">
        <v>18</v>
      </c>
      <c r="G32" s="3">
        <v>110.35</v>
      </c>
      <c r="H32" s="3" t="s">
        <v>19</v>
      </c>
      <c r="I32" s="3">
        <v>46.67</v>
      </c>
      <c r="J32" s="50">
        <v>31.82</v>
      </c>
      <c r="K32" s="50">
        <v>329.71</v>
      </c>
      <c r="L32" s="50">
        <v>398.09</v>
      </c>
      <c r="M32" s="48">
        <v>2</v>
      </c>
      <c r="N32" s="48">
        <v>1</v>
      </c>
    </row>
    <row r="33" spans="2:14">
      <c r="B33" s="49"/>
      <c r="C33" s="55"/>
      <c r="D33" s="2" t="s">
        <v>20</v>
      </c>
      <c r="E33" s="49"/>
      <c r="F33" s="55"/>
      <c r="G33" s="3">
        <v>116.85</v>
      </c>
      <c r="H33" s="3">
        <v>24.02</v>
      </c>
      <c r="I33" s="3" t="s">
        <v>19</v>
      </c>
      <c r="J33" s="51"/>
      <c r="K33" s="51"/>
      <c r="L33" s="51"/>
      <c r="M33" s="49"/>
      <c r="N33" s="49"/>
    </row>
    <row r="34" spans="2:14">
      <c r="B34" s="46">
        <v>12</v>
      </c>
      <c r="C34" s="56">
        <v>1</v>
      </c>
      <c r="D34" s="4" t="s">
        <v>16</v>
      </c>
      <c r="E34" s="46" t="s">
        <v>31</v>
      </c>
      <c r="F34" s="56" t="s">
        <v>18</v>
      </c>
      <c r="G34" s="5">
        <v>107.89</v>
      </c>
      <c r="H34" s="5" t="s">
        <v>19</v>
      </c>
      <c r="I34" s="5">
        <v>47.47</v>
      </c>
      <c r="J34" s="50">
        <v>29.99</v>
      </c>
      <c r="K34" s="52">
        <v>326.01</v>
      </c>
      <c r="L34" s="50">
        <v>393.54</v>
      </c>
      <c r="M34" s="46">
        <v>2</v>
      </c>
      <c r="N34" s="46">
        <v>1</v>
      </c>
    </row>
    <row r="35" spans="2:14">
      <c r="B35" s="47"/>
      <c r="C35" s="57"/>
      <c r="D35" s="4" t="s">
        <v>20</v>
      </c>
      <c r="E35" s="47"/>
      <c r="F35" s="57"/>
      <c r="G35" s="5">
        <v>106.23</v>
      </c>
      <c r="H35" s="5">
        <v>34.44</v>
      </c>
      <c r="I35" s="5" t="s">
        <v>19</v>
      </c>
      <c r="J35" s="51"/>
      <c r="K35" s="53"/>
      <c r="L35" s="51"/>
      <c r="M35" s="47"/>
      <c r="N35" s="47"/>
    </row>
    <row r="36" spans="2:14">
      <c r="B36" s="48">
        <v>13</v>
      </c>
      <c r="C36" s="54">
        <v>1</v>
      </c>
      <c r="D36" s="2" t="s">
        <v>16</v>
      </c>
      <c r="E36" s="48" t="s">
        <v>32</v>
      </c>
      <c r="F36" s="54" t="s">
        <v>18</v>
      </c>
      <c r="G36" s="3">
        <v>103.64</v>
      </c>
      <c r="H36" s="3" t="s">
        <v>19</v>
      </c>
      <c r="I36" s="3">
        <v>61.84</v>
      </c>
      <c r="J36" s="50">
        <v>29</v>
      </c>
      <c r="K36" s="50">
        <v>335.01</v>
      </c>
      <c r="L36" s="50">
        <v>404.59</v>
      </c>
      <c r="M36" s="48">
        <v>2</v>
      </c>
      <c r="N36" s="48">
        <v>2</v>
      </c>
    </row>
    <row r="37" spans="2:14">
      <c r="B37" s="49"/>
      <c r="C37" s="55"/>
      <c r="D37" s="2" t="s">
        <v>20</v>
      </c>
      <c r="E37" s="49"/>
      <c r="F37" s="55"/>
      <c r="G37" s="3">
        <v>104.34</v>
      </c>
      <c r="H37" s="3">
        <v>36.19</v>
      </c>
      <c r="I37" s="3" t="s">
        <v>19</v>
      </c>
      <c r="J37" s="51"/>
      <c r="K37" s="51"/>
      <c r="L37" s="51"/>
      <c r="M37" s="49"/>
      <c r="N37" s="49"/>
    </row>
    <row r="38" spans="2:14">
      <c r="B38" s="46">
        <v>14</v>
      </c>
      <c r="C38" s="56">
        <v>1</v>
      </c>
      <c r="D38" s="4" t="s">
        <v>16</v>
      </c>
      <c r="E38" s="46" t="s">
        <v>33</v>
      </c>
      <c r="F38" s="56" t="s">
        <v>18</v>
      </c>
      <c r="G38" s="5">
        <v>103.64</v>
      </c>
      <c r="H38" s="5" t="s">
        <v>19</v>
      </c>
      <c r="I38" s="5">
        <v>61.84</v>
      </c>
      <c r="J38" s="50">
        <v>29</v>
      </c>
      <c r="K38" s="52">
        <v>335.01</v>
      </c>
      <c r="L38" s="50">
        <v>404.59</v>
      </c>
      <c r="M38" s="46">
        <v>2</v>
      </c>
      <c r="N38" s="46">
        <v>2</v>
      </c>
    </row>
    <row r="39" spans="2:14">
      <c r="B39" s="47"/>
      <c r="C39" s="57"/>
      <c r="D39" s="4" t="s">
        <v>20</v>
      </c>
      <c r="E39" s="47"/>
      <c r="F39" s="57"/>
      <c r="G39" s="5">
        <v>104.34</v>
      </c>
      <c r="H39" s="5">
        <v>36.19</v>
      </c>
      <c r="I39" s="5" t="s">
        <v>19</v>
      </c>
      <c r="J39" s="51"/>
      <c r="K39" s="53"/>
      <c r="L39" s="51"/>
      <c r="M39" s="47"/>
      <c r="N39" s="47"/>
    </row>
    <row r="40" spans="2:14">
      <c r="B40" s="48">
        <v>15</v>
      </c>
      <c r="C40" s="54">
        <v>1</v>
      </c>
      <c r="D40" s="2" t="s">
        <v>16</v>
      </c>
      <c r="E40" s="48" t="s">
        <v>34</v>
      </c>
      <c r="F40" s="54" t="s">
        <v>18</v>
      </c>
      <c r="G40" s="3">
        <v>118.82</v>
      </c>
      <c r="H40" s="3" t="s">
        <v>19</v>
      </c>
      <c r="I40" s="3">
        <v>35.74</v>
      </c>
      <c r="J40" s="50">
        <v>33.5</v>
      </c>
      <c r="K40" s="50">
        <v>327.02</v>
      </c>
      <c r="L40" s="50">
        <v>394.84</v>
      </c>
      <c r="M40" s="48">
        <v>2</v>
      </c>
      <c r="N40" s="48">
        <v>2</v>
      </c>
    </row>
    <row r="41" spans="2:14">
      <c r="B41" s="49"/>
      <c r="C41" s="55"/>
      <c r="D41" s="2" t="s">
        <v>20</v>
      </c>
      <c r="E41" s="49"/>
      <c r="F41" s="55"/>
      <c r="G41" s="3">
        <v>121.02</v>
      </c>
      <c r="H41" s="3">
        <v>17.940000000000001</v>
      </c>
      <c r="I41" s="3" t="s">
        <v>19</v>
      </c>
      <c r="J41" s="51"/>
      <c r="K41" s="51"/>
      <c r="L41" s="51"/>
      <c r="M41" s="49"/>
      <c r="N41" s="49"/>
    </row>
    <row r="42" spans="2:14">
      <c r="B42" s="46">
        <v>16</v>
      </c>
      <c r="C42" s="56">
        <v>1</v>
      </c>
      <c r="D42" s="4" t="s">
        <v>16</v>
      </c>
      <c r="E42" s="46" t="s">
        <v>35</v>
      </c>
      <c r="F42" s="56" t="s">
        <v>18</v>
      </c>
      <c r="G42" s="5">
        <v>118.82</v>
      </c>
      <c r="H42" s="5" t="s">
        <v>19</v>
      </c>
      <c r="I42" s="5">
        <v>35.74</v>
      </c>
      <c r="J42" s="50">
        <v>33.5</v>
      </c>
      <c r="K42" s="52">
        <v>327.02</v>
      </c>
      <c r="L42" s="50">
        <v>394.84</v>
      </c>
      <c r="M42" s="46">
        <v>2</v>
      </c>
      <c r="N42" s="46">
        <v>2</v>
      </c>
    </row>
    <row r="43" spans="2:14">
      <c r="B43" s="47"/>
      <c r="C43" s="57"/>
      <c r="D43" s="4" t="s">
        <v>20</v>
      </c>
      <c r="E43" s="47"/>
      <c r="F43" s="57"/>
      <c r="G43" s="5">
        <v>121.02</v>
      </c>
      <c r="H43" s="5">
        <v>17.940000000000001</v>
      </c>
      <c r="I43" s="5" t="s">
        <v>19</v>
      </c>
      <c r="J43" s="51"/>
      <c r="K43" s="53"/>
      <c r="L43" s="51"/>
      <c r="M43" s="47"/>
      <c r="N43" s="47"/>
    </row>
    <row r="44" spans="2:14">
      <c r="B44" s="6"/>
      <c r="C44" s="7"/>
      <c r="D44" s="8"/>
      <c r="E44" s="8"/>
      <c r="F44" s="9" t="s">
        <v>36</v>
      </c>
      <c r="G44" s="10">
        <f>SUM(G12:G43)</f>
        <v>3745.89</v>
      </c>
      <c r="H44" s="10">
        <f>H13+H15+H17+H19+H21+H23+H25+H27+H29+H31+H33+H35+H37+H39+H41+H43</f>
        <v>385.96000000000004</v>
      </c>
      <c r="I44" s="10">
        <f>I12+I14+I16+I18+I20+I22+I24+I26+I28+I30+I32+I34+I36+I38+I40+I42</f>
        <v>627.61000000000013</v>
      </c>
      <c r="J44" s="10">
        <f>J12+J14+J16+J18+J20+J22+J24+J26+J28+J30+J32+J34+J36+J38+J40+J42</f>
        <v>523.96</v>
      </c>
      <c r="K44" s="10">
        <f>K12+K14+K16+K18+K20+K22+K24+K26+K28+K30+K32+K34+K36+K38+K40+K42</f>
        <v>5283.4100000000017</v>
      </c>
      <c r="L44" s="10">
        <f>L12+L14+L16+L18+L20+L22+L24+L26+L28+L30+L32+L34+L36+L38+L40+L42</f>
        <v>6379.2800000000016</v>
      </c>
      <c r="M44" s="16">
        <f>M12+M14+M16+M18+M20+M22+M24+M26+M28+M30+M32+M34+M36+M38+M40+M42</f>
        <v>32</v>
      </c>
      <c r="N44" s="16">
        <f>N12+N14+N16+N18+N20+N22+N24+N28+N30+N32+N34+N36+N38+N40+N42+N26</f>
        <v>27</v>
      </c>
    </row>
    <row r="45" spans="2:14">
      <c r="D45" s="11"/>
      <c r="E45" s="11"/>
      <c r="F45" s="11"/>
      <c r="G45" s="59" t="s">
        <v>37</v>
      </c>
      <c r="H45" s="59"/>
      <c r="I45" s="59"/>
      <c r="J45" s="59"/>
      <c r="K45" s="59"/>
      <c r="L45" s="59"/>
      <c r="M45" s="17"/>
      <c r="N45" s="17">
        <v>2</v>
      </c>
    </row>
    <row r="46" spans="2:14">
      <c r="D46" s="11"/>
      <c r="E46" s="11"/>
      <c r="F46" s="11"/>
      <c r="G46" s="59" t="s">
        <v>38</v>
      </c>
      <c r="H46" s="59"/>
      <c r="I46" s="59"/>
      <c r="J46" s="59"/>
      <c r="K46" s="59"/>
      <c r="L46" s="59"/>
      <c r="M46" s="18"/>
      <c r="N46" s="17">
        <v>2</v>
      </c>
    </row>
    <row r="47" spans="2:14">
      <c r="C47" s="12"/>
      <c r="D47" s="12"/>
      <c r="E47" s="12"/>
      <c r="F47" s="12"/>
      <c r="G47" s="60" t="s">
        <v>39</v>
      </c>
      <c r="H47" s="60"/>
      <c r="I47" s="60"/>
      <c r="J47" s="60"/>
      <c r="K47" s="60"/>
      <c r="L47" s="60"/>
      <c r="M47" s="19">
        <f>M44</f>
        <v>32</v>
      </c>
      <c r="N47" s="19">
        <f>N44+N45+N46</f>
        <v>31</v>
      </c>
    </row>
  </sheetData>
  <mergeCells count="161">
    <mergeCell ref="B9:L9"/>
    <mergeCell ref="M9:N9"/>
    <mergeCell ref="M10:N10"/>
    <mergeCell ref="G45:L45"/>
    <mergeCell ref="G46:L46"/>
    <mergeCell ref="G47:L47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D10:D11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J32:J33"/>
    <mergeCell ref="J34:J35"/>
    <mergeCell ref="J36:J37"/>
    <mergeCell ref="J38:J39"/>
    <mergeCell ref="G10:G11"/>
    <mergeCell ref="H10:H11"/>
    <mergeCell ref="I10:I11"/>
    <mergeCell ref="J10:J11"/>
    <mergeCell ref="J12:J13"/>
    <mergeCell ref="J14:J15"/>
    <mergeCell ref="J16:J17"/>
    <mergeCell ref="J18:J19"/>
    <mergeCell ref="J20:J21"/>
    <mergeCell ref="J40:J41"/>
    <mergeCell ref="J42:J43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J22:J23"/>
    <mergeCell ref="J24:J25"/>
    <mergeCell ref="J26:J27"/>
    <mergeCell ref="J28:J29"/>
    <mergeCell ref="J30:J31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N30:N31"/>
    <mergeCell ref="N32:N33"/>
    <mergeCell ref="N34:N35"/>
    <mergeCell ref="N36:N37"/>
    <mergeCell ref="N38:N39"/>
    <mergeCell ref="N40:N41"/>
    <mergeCell ref="N42:N43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MathiVanan.V</dc:creator>
  <cp:lastModifiedBy>Admin</cp:lastModifiedBy>
  <cp:lastPrinted>2024-12-24T07:57:48Z</cp:lastPrinted>
  <dcterms:created xsi:type="dcterms:W3CDTF">2015-06-05T18:17:00Z</dcterms:created>
  <dcterms:modified xsi:type="dcterms:W3CDTF">2024-12-24T07:58:26Z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