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jalakshmi\Desktop\"/>
    </mc:Choice>
  </mc:AlternateContent>
  <xr:revisionPtr revIDLastSave="0" documentId="13_ncr:1_{761A5BEE-ADF4-4E37-BA75-00F62C113A9D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Rera ." sheetId="2" r:id="rId1"/>
  </sheets>
  <definedNames>
    <definedName name="_xlnm.Print_Area" localSheetId="0">'Rera .'!$C$2:$P$38</definedName>
    <definedName name="_xlnm.Print_Titles" localSheetId="0">'Rera .'!$7:$7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33" i="2" l="1"/>
  <c r="M9" i="2" s="1"/>
  <c r="M13" i="2" l="1"/>
  <c r="M26" i="2"/>
  <c r="M29" i="2"/>
  <c r="M27" i="2"/>
  <c r="M31" i="2"/>
  <c r="M28" i="2"/>
  <c r="M15" i="2"/>
  <c r="M25" i="2"/>
  <c r="M20" i="2"/>
  <c r="M16" i="2"/>
  <c r="M17" i="2"/>
  <c r="M24" i="2"/>
  <c r="M19" i="2"/>
  <c r="M22" i="2"/>
  <c r="M23" i="2"/>
  <c r="M18" i="2"/>
  <c r="M14" i="2"/>
  <c r="K33" i="2"/>
  <c r="M33" i="2" l="1"/>
  <c r="L109" i="2"/>
  <c r="K109" i="2" s="1"/>
  <c r="N33" i="2"/>
  <c r="H33" i="2"/>
</calcChain>
</file>

<file path=xl/sharedStrings.xml><?xml version="1.0" encoding="utf-8"?>
<sst xmlns="http://schemas.openxmlformats.org/spreadsheetml/2006/main" count="119" uniqueCount="46">
  <si>
    <t xml:space="preserve">PLOT EXTENT </t>
  </si>
  <si>
    <t>( As Per Document )</t>
  </si>
  <si>
    <t>S.No.</t>
  </si>
  <si>
    <t xml:space="preserve">Floor </t>
  </si>
  <si>
    <t>Type</t>
  </si>
  <si>
    <t>RERA Carpet Area (Sq.m)</t>
  </si>
  <si>
    <t>Exclusive Balcony (Sq.m)</t>
  </si>
  <si>
    <t>Proportionate Common Area (Sq.m)</t>
  </si>
  <si>
    <t xml:space="preserve">UDS Land Area (Sq.m)                  </t>
  </si>
  <si>
    <t>Ground floor</t>
  </si>
  <si>
    <t>SHOP</t>
  </si>
  <si>
    <t xml:space="preserve">  -</t>
  </si>
  <si>
    <t>First Floor</t>
  </si>
  <si>
    <t>-</t>
  </si>
  <si>
    <t>Second floor</t>
  </si>
  <si>
    <t>Third floor</t>
  </si>
  <si>
    <t xml:space="preserve">TOTAL AREA </t>
  </si>
  <si>
    <t>VISITORS PARKING</t>
  </si>
  <si>
    <t xml:space="preserve">TOTAL CAR PARKING </t>
  </si>
  <si>
    <t>2nd FLOOR</t>
  </si>
  <si>
    <t>C206</t>
  </si>
  <si>
    <t>3BHK+3T</t>
  </si>
  <si>
    <t>Total Area
(Sq.m)</t>
  </si>
  <si>
    <t>Block</t>
  </si>
  <si>
    <t>Covered</t>
  </si>
  <si>
    <t>Exclusive Verandha/     Utility/Service/ Open Terrace (Sq.m)</t>
  </si>
  <si>
    <t xml:space="preserve"> Sq.m</t>
  </si>
  <si>
    <t>Shop No.</t>
  </si>
  <si>
    <t>Front</t>
  </si>
  <si>
    <t>Rear</t>
  </si>
  <si>
    <t>First floor</t>
  </si>
  <si>
    <t>OFFICE</t>
  </si>
  <si>
    <t>STORE</t>
  </si>
  <si>
    <t>OFFICE-1</t>
  </si>
  <si>
    <t>OFFICE-2</t>
  </si>
  <si>
    <t>OFFICE-3</t>
  </si>
  <si>
    <t>OFFICE-4</t>
  </si>
  <si>
    <t>OFFICE-5</t>
  </si>
  <si>
    <t>OFFICE-6</t>
  </si>
  <si>
    <t>OFFICE-7</t>
  </si>
  <si>
    <t>OFFICE-8</t>
  </si>
  <si>
    <t>TWO WHEELER</t>
  </si>
  <si>
    <t>Open</t>
  </si>
  <si>
    <t>RERA STATEMENT  FOR A BASEMENT ( Mechanized Pit Parking )+GROUND FLOOR (part)+ 2 floors (part) FRONT PART OF BUILDING SHOP  AND  STILT  FLOOR (part) + 3 FLOORS (part) REAR PART  OF BUILDING BUILDING OFFICE  COMMERICAL BUILDING ( Height-14.0m) AVAILING PERMIUM FSI  AT PLOT NO.12,NEW DOOR NO.157, NORTH USMAN ROAD, T.NAGAR, CHENNAI - 600 017 COMPROSED IN T.S.No. 5238,BLOCK NO.119 OF T.NAGAR VILLAGE  WITH IN THE LIMITS OF GREATER CHENNAI CORPORATION</t>
  </si>
  <si>
    <t>Car Parking (Nos.)</t>
  </si>
  <si>
    <t xml:space="preserve"> TOTAL TWO WHEELER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</si>
</sst>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Book Antiqua"/>
      <family val="1"/>
      <charset val="1"/>
    </font>
    <font>
      <sz val="1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6"/>
      <color rgb="FF000000"/>
      <name val="Book Antiqua"/>
      <family val="1"/>
      <charset val="1"/>
    </font>
    <font>
      <b/>
      <u/>
      <sz val="16"/>
      <color rgb="FF000000"/>
      <name val="Book Antiqua"/>
      <family val="1"/>
      <charset val="1"/>
    </font>
    <font>
      <b/>
      <sz val="16"/>
      <color rgb="FF000000"/>
      <name val="Book Antiqua"/>
      <family val="1"/>
      <charset val="1"/>
    </font>
    <font>
      <b/>
      <sz val="12"/>
      <color rgb="FF000000"/>
      <name val="Book Antiqua"/>
      <family val="1"/>
      <charset val="1"/>
    </font>
    <font>
      <b/>
      <sz val="14"/>
      <color rgb="FF000000"/>
      <name val="Book Antiqua"/>
      <family val="1"/>
      <charset val="1"/>
    </font>
    <font>
      <sz val="14"/>
      <color rgb="FF000000"/>
      <name val="Book Antiqua"/>
      <family val="1"/>
      <charset val="1"/>
    </font>
    <font>
      <sz val="14"/>
      <name val="Book Antiqua"/>
      <family val="1"/>
      <charset val="1"/>
    </font>
    <font>
      <sz val="12"/>
      <name val="Book Antiqua"/>
      <family val="1"/>
      <charset val="1"/>
    </font>
    <font>
      <sz val="16"/>
      <name val="Arial"/>
      <family val="2"/>
      <charset val="1"/>
    </font>
    <font>
      <sz val="14"/>
      <color rgb="FF843C0B"/>
      <name val="Book Antiqua"/>
      <family val="1"/>
      <charset val="1"/>
    </font>
    <font>
      <b/>
      <sz val="14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u/>
      <sz val="14"/>
      <color rgb="FF000000"/>
      <name val="Book Antiqua"/>
      <family val="1"/>
      <charset val="1"/>
    </font>
    <font>
      <sz val="16"/>
      <name val="Book Antiqua"/>
      <family val="1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rgb="FF000000"/>
      <name val="Book Antiqua"/>
      <family val="1"/>
    </font>
    <font>
      <b/>
      <sz val="12"/>
      <color rgb="FF000000"/>
      <name val="Book Antiqua"/>
      <family val="1"/>
    </font>
    <font>
      <sz val="14"/>
      <color rgb="FF000000"/>
      <name val="Book Antiqua"/>
      <family val="1"/>
    </font>
    <font>
      <b/>
      <sz val="16"/>
      <color rgb="FF000000"/>
      <name val="Book Antiqua"/>
      <family val="1"/>
    </font>
    <font>
      <sz val="20"/>
      <color rgb="FF000000"/>
      <name val="Calibri"/>
      <family val="2"/>
      <charset val="1"/>
    </font>
    <font>
      <b/>
      <u/>
      <sz val="12"/>
      <color rgb="FF000000"/>
      <name val="Book Antiqua"/>
      <family val="1"/>
    </font>
    <font>
      <b/>
      <sz val="18"/>
      <color rgb="FF000000"/>
      <name val="Book Antiqua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0" fillId="0" borderId="0"/>
  </cellStyleXfs>
  <cellXfs count="2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2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2" fontId="5" fillId="0" borderId="0" xfId="0" applyNumberFormat="1" applyFont="1"/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1" fillId="2" borderId="0" xfId="0" applyFont="1" applyFill="1"/>
    <xf numFmtId="0" fontId="1" fillId="0" borderId="0" xfId="0" applyFont="1" applyBorder="1"/>
    <xf numFmtId="0" fontId="9" fillId="0" borderId="9" xfId="0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9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/>
    <xf numFmtId="0" fontId="5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center"/>
    </xf>
    <xf numFmtId="39" fontId="10" fillId="0" borderId="9" xfId="0" applyNumberFormat="1" applyFont="1" applyBorder="1" applyAlignment="1">
      <alignment horizontal="center"/>
    </xf>
    <xf numFmtId="2" fontId="10" fillId="0" borderId="9" xfId="0" applyNumberFormat="1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1" fontId="10" fillId="0" borderId="9" xfId="0" applyNumberFormat="1" applyFont="1" applyBorder="1" applyAlignment="1">
      <alignment horizontal="center" vertical="center"/>
    </xf>
    <xf numFmtId="2" fontId="12" fillId="0" borderId="0" xfId="0" applyNumberFormat="1" applyFont="1" applyAlignment="1">
      <alignment horizontal="center"/>
    </xf>
    <xf numFmtId="2" fontId="13" fillId="0" borderId="0" xfId="0" applyNumberFormat="1" applyFont="1"/>
    <xf numFmtId="2" fontId="11" fillId="0" borderId="0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2" fontId="4" fillId="0" borderId="0" xfId="0" applyNumberFormat="1" applyFont="1" applyBorder="1"/>
    <xf numFmtId="2" fontId="5" fillId="0" borderId="0" xfId="0" applyNumberFormat="1" applyFont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2" fontId="14" fillId="0" borderId="9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9" fillId="0" borderId="9" xfId="0" applyFont="1" applyBorder="1"/>
    <xf numFmtId="0" fontId="7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39" fontId="7" fillId="0" borderId="9" xfId="0" applyNumberFormat="1" applyFont="1" applyBorder="1" applyAlignment="1">
      <alignment horizontal="center"/>
    </xf>
    <xf numFmtId="1" fontId="7" fillId="0" borderId="9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/>
    </xf>
    <xf numFmtId="2" fontId="11" fillId="0" borderId="11" xfId="0" applyNumberFormat="1" applyFont="1" applyBorder="1" applyAlignment="1">
      <alignment horizontal="center"/>
    </xf>
    <xf numFmtId="2" fontId="10" fillId="0" borderId="0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2" fontId="10" fillId="0" borderId="0" xfId="0" applyNumberFormat="1" applyFont="1" applyBorder="1" applyAlignment="1">
      <alignment horizontal="center" vertical="center"/>
    </xf>
    <xf numFmtId="39" fontId="10" fillId="0" borderId="0" xfId="0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0" fillId="0" borderId="0" xfId="0" applyBorder="1"/>
    <xf numFmtId="0" fontId="1" fillId="2" borderId="0" xfId="0" applyFont="1" applyFill="1" applyBorder="1"/>
    <xf numFmtId="0" fontId="15" fillId="2" borderId="0" xfId="0" applyFont="1" applyFill="1" applyAlignment="1">
      <alignment horizontal="left"/>
    </xf>
    <xf numFmtId="2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0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left"/>
    </xf>
    <xf numFmtId="0" fontId="1" fillId="0" borderId="7" xfId="0" applyFont="1" applyBorder="1"/>
    <xf numFmtId="0" fontId="2" fillId="0" borderId="12" xfId="0" applyFont="1" applyBorder="1"/>
    <xf numFmtId="0" fontId="1" fillId="0" borderId="9" xfId="0" applyFont="1" applyBorder="1"/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10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/>
    </xf>
    <xf numFmtId="2" fontId="14" fillId="0" borderId="7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15" fillId="0" borderId="9" xfId="0" applyFont="1" applyBorder="1" applyAlignment="1">
      <alignment horizontal="left"/>
    </xf>
    <xf numFmtId="2" fontId="9" fillId="0" borderId="9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 vertical="center"/>
    </xf>
    <xf numFmtId="0" fontId="1" fillId="0" borderId="5" xfId="0" applyFont="1" applyBorder="1"/>
    <xf numFmtId="0" fontId="2" fillId="0" borderId="3" xfId="0" applyFont="1" applyBorder="1"/>
    <xf numFmtId="0" fontId="10" fillId="0" borderId="3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/>
    </xf>
    <xf numFmtId="2" fontId="18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9" fillId="0" borderId="5" xfId="0" applyFont="1" applyBorder="1"/>
    <xf numFmtId="39" fontId="10" fillId="0" borderId="9" xfId="0" applyNumberFormat="1" applyFont="1" applyBorder="1" applyAlignment="1">
      <alignment horizontal="center" vertical="top"/>
    </xf>
    <xf numFmtId="0" fontId="21" fillId="0" borderId="9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" fontId="15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center" vertical="center"/>
    </xf>
    <xf numFmtId="0" fontId="0" fillId="0" borderId="0" xfId="0" applyBorder="1" applyAlignment="1">
      <alignment horizontal="center"/>
    </xf>
    <xf numFmtId="2" fontId="10" fillId="0" borderId="0" xfId="0" applyNumberFormat="1" applyFont="1"/>
    <xf numFmtId="2" fontId="10" fillId="0" borderId="0" xfId="0" applyNumberFormat="1" applyFont="1" applyAlignment="1">
      <alignment vertical="center"/>
    </xf>
    <xf numFmtId="2" fontId="3" fillId="0" borderId="0" xfId="0" applyNumberFormat="1" applyFont="1"/>
    <xf numFmtId="2" fontId="23" fillId="0" borderId="0" xfId="0" applyNumberFormat="1" applyFont="1"/>
    <xf numFmtId="0" fontId="1" fillId="0" borderId="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2" fontId="12" fillId="0" borderId="0" xfId="0" applyNumberFormat="1" applyFont="1" applyBorder="1" applyAlignment="1">
      <alignment horizontal="center"/>
    </xf>
    <xf numFmtId="0" fontId="24" fillId="0" borderId="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left"/>
    </xf>
    <xf numFmtId="0" fontId="1" fillId="0" borderId="0" xfId="0" applyFont="1" applyFill="1"/>
    <xf numFmtId="0" fontId="6" fillId="0" borderId="16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1" fontId="9" fillId="0" borderId="14" xfId="0" applyNumberFormat="1" applyFont="1" applyBorder="1" applyAlignment="1">
      <alignment horizontal="center" vertical="center"/>
    </xf>
    <xf numFmtId="1" fontId="10" fillId="0" borderId="14" xfId="0" applyNumberFormat="1" applyFont="1" applyBorder="1" applyAlignment="1">
      <alignment horizontal="center" vertical="center"/>
    </xf>
    <xf numFmtId="1" fontId="7" fillId="0" borderId="14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9" xfId="0" applyFont="1" applyFill="1" applyBorder="1"/>
    <xf numFmtId="0" fontId="24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2" fontId="10" fillId="3" borderId="9" xfId="0" applyNumberFormat="1" applyFont="1" applyFill="1" applyBorder="1" applyAlignment="1">
      <alignment horizontal="center" vertical="center"/>
    </xf>
    <xf numFmtId="2" fontId="8" fillId="3" borderId="9" xfId="0" applyNumberFormat="1" applyFont="1" applyFill="1" applyBorder="1" applyAlignment="1">
      <alignment horizontal="center" vertical="center" wrapText="1"/>
    </xf>
    <xf numFmtId="39" fontId="10" fillId="3" borderId="9" xfId="0" applyNumberFormat="1" applyFont="1" applyFill="1" applyBorder="1" applyAlignment="1">
      <alignment horizontal="center"/>
    </xf>
    <xf numFmtId="2" fontId="4" fillId="3" borderId="9" xfId="0" applyNumberFormat="1" applyFont="1" applyFill="1" applyBorder="1" applyAlignment="1">
      <alignment horizontal="center"/>
    </xf>
    <xf numFmtId="2" fontId="11" fillId="3" borderId="9" xfId="0" applyNumberFormat="1" applyFont="1" applyFill="1" applyBorder="1" applyAlignment="1">
      <alignment horizontal="center"/>
    </xf>
    <xf numFmtId="2" fontId="10" fillId="3" borderId="9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8" fillId="0" borderId="10" xfId="0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vertical="center"/>
    </xf>
    <xf numFmtId="0" fontId="8" fillId="0" borderId="2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2" fontId="8" fillId="0" borderId="29" xfId="0" applyNumberFormat="1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1" fontId="22" fillId="0" borderId="29" xfId="0" applyNumberFormat="1" applyFont="1" applyBorder="1" applyAlignment="1">
      <alignment horizontal="center" vertical="center"/>
    </xf>
    <xf numFmtId="1" fontId="22" fillId="0" borderId="30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 vertical="center"/>
    </xf>
    <xf numFmtId="2" fontId="10" fillId="0" borderId="32" xfId="0" applyNumberFormat="1" applyFont="1" applyBorder="1" applyAlignment="1">
      <alignment horizontal="center" vertical="center"/>
    </xf>
    <xf numFmtId="2" fontId="10" fillId="0" borderId="32" xfId="0" applyNumberFormat="1" applyFont="1" applyBorder="1" applyAlignment="1">
      <alignment horizontal="center"/>
    </xf>
    <xf numFmtId="2" fontId="11" fillId="0" borderId="32" xfId="0" applyNumberFormat="1" applyFont="1" applyBorder="1" applyAlignment="1">
      <alignment horizontal="center"/>
    </xf>
    <xf numFmtId="2" fontId="10" fillId="0" borderId="5" xfId="0" applyNumberFormat="1" applyFont="1" applyBorder="1" applyAlignment="1">
      <alignment horizontal="center" vertical="center"/>
    </xf>
    <xf numFmtId="39" fontId="10" fillId="0" borderId="5" xfId="0" applyNumberFormat="1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/>
    </xf>
    <xf numFmtId="39" fontId="10" fillId="0" borderId="34" xfId="0" applyNumberFormat="1" applyFont="1" applyBorder="1" applyAlignment="1">
      <alignment horizontal="center"/>
    </xf>
    <xf numFmtId="1" fontId="7" fillId="0" borderId="32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2" fillId="0" borderId="36" xfId="0" applyFont="1" applyBorder="1" applyAlignment="1">
      <alignment horizontal="center" vertical="center"/>
    </xf>
    <xf numFmtId="2" fontId="10" fillId="0" borderId="36" xfId="0" applyNumberFormat="1" applyFont="1" applyBorder="1" applyAlignment="1">
      <alignment horizontal="center" vertical="center"/>
    </xf>
    <xf numFmtId="39" fontId="10" fillId="0" borderId="36" xfId="0" applyNumberFormat="1" applyFont="1" applyBorder="1" applyAlignment="1">
      <alignment horizontal="center"/>
    </xf>
    <xf numFmtId="2" fontId="10" fillId="0" borderId="13" xfId="0" applyNumberFormat="1" applyFont="1" applyBorder="1" applyAlignment="1">
      <alignment horizontal="center"/>
    </xf>
    <xf numFmtId="2" fontId="11" fillId="0" borderId="37" xfId="0" applyNumberFormat="1" applyFont="1" applyBorder="1" applyAlignment="1">
      <alignment horizontal="center"/>
    </xf>
    <xf numFmtId="1" fontId="7" fillId="0" borderId="19" xfId="0" applyNumberFormat="1" applyFont="1" applyBorder="1" applyAlignment="1">
      <alignment horizontal="center" vertical="center"/>
    </xf>
    <xf numFmtId="0" fontId="22" fillId="0" borderId="22" xfId="1" applyFont="1" applyBorder="1" applyAlignment="1">
      <alignment horizontal="center" vertical="center" wrapText="1"/>
    </xf>
    <xf numFmtId="0" fontId="26" fillId="0" borderId="23" xfId="1" applyFont="1" applyBorder="1" applyAlignment="1">
      <alignment horizontal="center" vertical="center" wrapText="1"/>
    </xf>
    <xf numFmtId="0" fontId="26" fillId="0" borderId="24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0" borderId="0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26" fillId="0" borderId="25" xfId="1" applyFont="1" applyBorder="1" applyAlignment="1">
      <alignment horizontal="center" vertical="center" wrapText="1"/>
    </xf>
    <xf numFmtId="0" fontId="26" fillId="0" borderId="26" xfId="1" applyFont="1" applyBorder="1" applyAlignment="1">
      <alignment horizontal="center" vertical="center" wrapText="1"/>
    </xf>
    <xf numFmtId="0" fontId="26" fillId="0" borderId="2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right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2" fontId="10" fillId="0" borderId="13" xfId="0" applyNumberFormat="1" applyFont="1" applyBorder="1" applyAlignment="1">
      <alignment horizontal="center" vertical="center" wrapText="1"/>
    </xf>
    <xf numFmtId="2" fontId="10" fillId="0" borderId="10" xfId="0" applyNumberFormat="1" applyFont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/>
    </xf>
    <xf numFmtId="1" fontId="9" fillId="0" borderId="10" xfId="0" applyNumberFormat="1" applyFont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/>
    </xf>
    <xf numFmtId="1" fontId="9" fillId="0" borderId="21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1" fontId="10" fillId="0" borderId="13" xfId="0" applyNumberFormat="1" applyFont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1" fontId="10" fillId="0" borderId="20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left"/>
    </xf>
    <xf numFmtId="0" fontId="17" fillId="0" borderId="3" xfId="0" applyFont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left"/>
    </xf>
    <xf numFmtId="0" fontId="9" fillId="0" borderId="35" xfId="0" applyFont="1" applyBorder="1" applyAlignment="1">
      <alignment horizontal="left"/>
    </xf>
    <xf numFmtId="1" fontId="27" fillId="0" borderId="5" xfId="0" applyNumberFormat="1" applyFont="1" applyBorder="1" applyAlignment="1">
      <alignment horizontal="center" vertical="center"/>
    </xf>
    <xf numFmtId="1" fontId="27" fillId="0" borderId="33" xfId="0" applyNumberFormat="1" applyFont="1" applyBorder="1" applyAlignment="1">
      <alignment horizontal="center" vertical="center"/>
    </xf>
    <xf numFmtId="1" fontId="27" fillId="0" borderId="34" xfId="0" applyNumberFormat="1" applyFont="1" applyBorder="1" applyAlignment="1">
      <alignment horizontal="center" vertical="center"/>
    </xf>
    <xf numFmtId="1" fontId="27" fillId="0" borderId="38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843C0B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51D4-42CB-444F-BBE0-EC633C96A658}">
  <sheetPr>
    <pageSetUpPr fitToPage="1"/>
  </sheetPr>
  <dimension ref="B1:AMJ129"/>
  <sheetViews>
    <sheetView tabSelected="1" zoomScale="55" zoomScaleNormal="55" workbookViewId="0">
      <selection activeCell="V29" sqref="V29"/>
    </sheetView>
  </sheetViews>
  <sheetFormatPr defaultColWidth="9.140625" defaultRowHeight="21" x14ac:dyDescent="0.35"/>
  <cols>
    <col min="3" max="3" width="9.42578125" style="1" customWidth="1"/>
    <col min="4" max="4" width="22" style="2" customWidth="1"/>
    <col min="5" max="5" width="11.140625" style="2" customWidth="1"/>
    <col min="6" max="6" width="10" style="3" customWidth="1"/>
    <col min="7" max="7" width="16.28515625" style="2" customWidth="1"/>
    <col min="8" max="8" width="14.140625" style="4" customWidth="1"/>
    <col min="9" max="9" width="12.28515625" style="5" customWidth="1"/>
    <col min="10" max="10" width="16.7109375" style="4" customWidth="1"/>
    <col min="11" max="11" width="15.7109375" style="4" customWidth="1"/>
    <col min="12" max="12" width="17.85546875" style="6" customWidth="1"/>
    <col min="13" max="13" width="13.42578125" style="5" bestFit="1" customWidth="1"/>
    <col min="14" max="15" width="12.7109375" style="7" customWidth="1"/>
    <col min="16" max="22" width="9.140625" style="1"/>
    <col min="23" max="23" width="10.5703125" style="112" bestFit="1" customWidth="1"/>
    <col min="24" max="24" width="9.140625" style="1"/>
    <col min="25" max="25" width="14.140625" style="43" customWidth="1"/>
    <col min="26" max="26" width="14.140625" style="8" customWidth="1"/>
    <col min="27" max="27" width="14.140625" style="9" customWidth="1"/>
    <col min="28" max="28" width="11.85546875" style="10" customWidth="1"/>
    <col min="29" max="29" width="14" style="10" customWidth="1"/>
    <col min="30" max="30" width="9.140625" style="1"/>
    <col min="31" max="31" width="13.5703125" style="1" customWidth="1"/>
    <col min="32" max="32" width="9.140625" style="1"/>
    <col min="33" max="33" width="11.42578125" style="1" customWidth="1"/>
    <col min="34" max="36" width="12.140625" style="1" customWidth="1"/>
    <col min="37" max="37" width="13" style="1" customWidth="1"/>
    <col min="38" max="38" width="18.28515625" style="1" customWidth="1"/>
    <col min="39" max="1024" width="9.140625" style="1"/>
  </cols>
  <sheetData>
    <row r="1" spans="3:61" ht="21.75" thickBot="1" x14ac:dyDescent="0.4"/>
    <row r="2" spans="3:61" s="11" customFormat="1" ht="20.100000000000001" customHeight="1" x14ac:dyDescent="0.35">
      <c r="C2" s="172" t="s">
        <v>43</v>
      </c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4"/>
      <c r="W2" s="110"/>
      <c r="Y2" s="39"/>
      <c r="Z2" s="12"/>
    </row>
    <row r="3" spans="3:61" s="13" customFormat="1" ht="20.100000000000001" customHeight="1" x14ac:dyDescent="0.25">
      <c r="C3" s="175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7"/>
      <c r="W3" s="111"/>
      <c r="Y3" s="108"/>
      <c r="Z3" s="14"/>
    </row>
    <row r="4" spans="3:61" s="13" customFormat="1" ht="20.100000000000001" customHeight="1" x14ac:dyDescent="0.25">
      <c r="C4" s="175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7"/>
      <c r="W4" s="111"/>
      <c r="Y4" s="108"/>
      <c r="Z4" s="14"/>
    </row>
    <row r="5" spans="3:61" s="13" customFormat="1" ht="20.100000000000001" customHeight="1" x14ac:dyDescent="0.25">
      <c r="C5" s="178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80"/>
      <c r="W5" s="111"/>
      <c r="Y5" s="108"/>
      <c r="Z5" s="14"/>
    </row>
    <row r="6" spans="3:61" s="13" customFormat="1" ht="26.1" customHeight="1" x14ac:dyDescent="0.25">
      <c r="C6" s="121"/>
      <c r="D6" s="103" t="s">
        <v>0</v>
      </c>
      <c r="E6" s="106"/>
      <c r="F6" s="181" t="s">
        <v>1</v>
      </c>
      <c r="G6" s="181"/>
      <c r="H6" s="182">
        <v>891.86</v>
      </c>
      <c r="I6" s="182"/>
      <c r="J6" s="104" t="s">
        <v>26</v>
      </c>
      <c r="K6" s="103"/>
      <c r="L6" s="103"/>
      <c r="M6" s="105"/>
      <c r="N6" s="102"/>
      <c r="O6" s="122"/>
      <c r="W6" s="111"/>
      <c r="Y6" s="108"/>
      <c r="Z6" s="14"/>
    </row>
    <row r="7" spans="3:61" s="15" customFormat="1" ht="99" customHeight="1" thickBot="1" x14ac:dyDescent="0.4">
      <c r="C7" s="158" t="s">
        <v>2</v>
      </c>
      <c r="D7" s="160" t="s">
        <v>3</v>
      </c>
      <c r="E7" s="159" t="s">
        <v>23</v>
      </c>
      <c r="F7" s="160" t="s">
        <v>27</v>
      </c>
      <c r="G7" s="160" t="s">
        <v>4</v>
      </c>
      <c r="H7" s="140" t="s">
        <v>5</v>
      </c>
      <c r="I7" s="141" t="s">
        <v>6</v>
      </c>
      <c r="J7" s="140" t="s">
        <v>25</v>
      </c>
      <c r="K7" s="140" t="s">
        <v>7</v>
      </c>
      <c r="L7" s="142" t="s">
        <v>22</v>
      </c>
      <c r="M7" s="141" t="s">
        <v>8</v>
      </c>
      <c r="N7" s="213" t="s">
        <v>44</v>
      </c>
      <c r="O7" s="214"/>
      <c r="P7" s="1"/>
      <c r="Q7" s="1"/>
      <c r="R7" s="1"/>
      <c r="S7" s="1"/>
      <c r="T7" s="1"/>
      <c r="U7" s="1"/>
      <c r="V7" s="1"/>
      <c r="W7" s="112"/>
      <c r="X7" s="1"/>
      <c r="Y7" s="43"/>
      <c r="Z7" s="8"/>
      <c r="AA7" s="137"/>
      <c r="AB7" s="10"/>
      <c r="AC7" s="10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</row>
    <row r="8" spans="3:61" s="15" customFormat="1" ht="15.75" customHeight="1" x14ac:dyDescent="0.35">
      <c r="C8" s="143"/>
      <c r="D8" s="144"/>
      <c r="E8" s="144"/>
      <c r="F8" s="144"/>
      <c r="G8" s="145"/>
      <c r="H8" s="146"/>
      <c r="I8" s="147"/>
      <c r="J8" s="146"/>
      <c r="K8" s="146"/>
      <c r="L8" s="148"/>
      <c r="M8" s="147"/>
      <c r="N8" s="149" t="s">
        <v>24</v>
      </c>
      <c r="O8" s="150" t="s">
        <v>42</v>
      </c>
      <c r="P8" s="1"/>
      <c r="Q8" s="1"/>
      <c r="R8" s="1"/>
      <c r="S8" s="1"/>
      <c r="T8" s="1"/>
      <c r="U8" s="1"/>
      <c r="V8" s="1"/>
      <c r="W8" s="112"/>
      <c r="X8" s="1"/>
      <c r="Y8" s="43"/>
      <c r="Z8" s="8"/>
      <c r="AA8" s="21"/>
      <c r="AB8" s="10"/>
      <c r="AC8" s="10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</row>
    <row r="9" spans="3:61" s="15" customFormat="1" ht="22.5" customHeight="1" x14ac:dyDescent="0.35">
      <c r="C9" s="183">
        <v>1</v>
      </c>
      <c r="D9" s="19" t="s">
        <v>9</v>
      </c>
      <c r="E9" s="19" t="s">
        <v>28</v>
      </c>
      <c r="F9" s="19"/>
      <c r="G9" s="186" t="s">
        <v>10</v>
      </c>
      <c r="H9" s="189">
        <v>1158.57</v>
      </c>
      <c r="I9" s="18" t="s">
        <v>11</v>
      </c>
      <c r="J9" s="18" t="s">
        <v>11</v>
      </c>
      <c r="K9" s="189">
        <v>423</v>
      </c>
      <c r="L9" s="189">
        <v>1581.43</v>
      </c>
      <c r="M9" s="192">
        <f>(L9/L33)*H6</f>
        <v>611.59882217240272</v>
      </c>
      <c r="N9" s="195">
        <v>15</v>
      </c>
      <c r="O9" s="198"/>
      <c r="P9" s="1"/>
      <c r="Q9" s="201"/>
      <c r="R9" s="1"/>
      <c r="S9" s="1"/>
      <c r="T9" s="202"/>
      <c r="U9" s="1"/>
      <c r="V9" s="1"/>
      <c r="W9" s="113"/>
      <c r="X9" s="1"/>
      <c r="Y9" s="43"/>
      <c r="Z9" s="8"/>
      <c r="AA9" s="21"/>
      <c r="AB9" s="8"/>
      <c r="AC9" s="8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</row>
    <row r="10" spans="3:61" s="15" customFormat="1" ht="22.5" customHeight="1" x14ac:dyDescent="0.35">
      <c r="C10" s="184"/>
      <c r="D10" s="19" t="s">
        <v>30</v>
      </c>
      <c r="E10" s="19" t="s">
        <v>28</v>
      </c>
      <c r="F10" s="19"/>
      <c r="G10" s="187"/>
      <c r="H10" s="190"/>
      <c r="I10" s="18"/>
      <c r="J10" s="18"/>
      <c r="K10" s="190"/>
      <c r="L10" s="190"/>
      <c r="M10" s="193"/>
      <c r="N10" s="196"/>
      <c r="O10" s="199"/>
      <c r="P10" s="1"/>
      <c r="Q10" s="201"/>
      <c r="R10" s="1"/>
      <c r="S10" s="1"/>
      <c r="T10" s="202"/>
      <c r="U10" s="1"/>
      <c r="V10" s="1"/>
      <c r="W10" s="113"/>
      <c r="X10" s="1"/>
      <c r="Y10" s="43"/>
      <c r="Z10" s="8"/>
      <c r="AA10" s="21"/>
      <c r="AB10" s="8"/>
      <c r="AC10" s="8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</row>
    <row r="11" spans="3:61" s="15" customFormat="1" ht="22.5" customHeight="1" x14ac:dyDescent="0.35">
      <c r="C11" s="185"/>
      <c r="D11" s="19" t="s">
        <v>14</v>
      </c>
      <c r="E11" s="19" t="s">
        <v>28</v>
      </c>
      <c r="F11" s="19"/>
      <c r="G11" s="188"/>
      <c r="H11" s="191"/>
      <c r="I11" s="18"/>
      <c r="J11" s="18"/>
      <c r="K11" s="191"/>
      <c r="L11" s="191"/>
      <c r="M11" s="194"/>
      <c r="N11" s="197"/>
      <c r="O11" s="200"/>
      <c r="P11" s="1"/>
      <c r="Q11" s="201"/>
      <c r="R11" s="1"/>
      <c r="S11" s="1"/>
      <c r="T11" s="202"/>
      <c r="U11" s="1"/>
      <c r="V11" s="1"/>
      <c r="W11" s="113"/>
      <c r="X11" s="1"/>
      <c r="Y11" s="43"/>
      <c r="Z11" s="38"/>
      <c r="AA11" s="126"/>
      <c r="AB11" s="38"/>
      <c r="AC11" s="8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</row>
    <row r="12" spans="3:61" s="15" customFormat="1" ht="22.5" customHeight="1" x14ac:dyDescent="0.35">
      <c r="C12" s="118"/>
      <c r="D12" s="23"/>
      <c r="E12" s="23"/>
      <c r="F12" s="23"/>
      <c r="G12" s="26"/>
      <c r="H12" s="20"/>
      <c r="I12" s="18" t="s">
        <v>11</v>
      </c>
      <c r="J12" s="18"/>
      <c r="K12" s="20"/>
      <c r="L12" s="17"/>
      <c r="M12" s="18"/>
      <c r="N12" s="22"/>
      <c r="O12" s="123"/>
      <c r="P12" s="1"/>
      <c r="Q12" s="1"/>
      <c r="R12" s="1"/>
      <c r="S12" s="1"/>
      <c r="T12" s="1"/>
      <c r="U12" s="1"/>
      <c r="V12" s="1"/>
      <c r="W12" s="112"/>
      <c r="X12" s="1"/>
      <c r="Y12" s="43"/>
      <c r="Z12" s="38"/>
      <c r="AA12" s="126"/>
      <c r="AB12" s="38"/>
      <c r="AC12" s="8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</row>
    <row r="13" spans="3:61" s="15" customFormat="1" x14ac:dyDescent="0.35">
      <c r="C13" s="115">
        <v>2</v>
      </c>
      <c r="D13" s="24" t="s">
        <v>12</v>
      </c>
      <c r="E13" s="117" t="s">
        <v>29</v>
      </c>
      <c r="F13" s="25"/>
      <c r="G13" s="26" t="s">
        <v>33</v>
      </c>
      <c r="H13" s="27">
        <v>8.77</v>
      </c>
      <c r="I13" s="18" t="s">
        <v>11</v>
      </c>
      <c r="J13" s="28" t="s">
        <v>13</v>
      </c>
      <c r="K13" s="29">
        <v>13.27</v>
      </c>
      <c r="L13" s="30">
        <v>22.04</v>
      </c>
      <c r="M13" s="29">
        <f>(L13/L33)*H6</f>
        <v>8.5237019916656163</v>
      </c>
      <c r="N13" s="203">
        <v>1</v>
      </c>
      <c r="O13" s="205"/>
      <c r="P13" s="1"/>
      <c r="Q13" s="1"/>
      <c r="R13" s="1"/>
      <c r="S13" s="32"/>
      <c r="T13" s="32"/>
      <c r="U13" s="33"/>
      <c r="V13" s="1"/>
      <c r="W13" s="113"/>
      <c r="X13" s="1"/>
      <c r="Y13" s="34"/>
      <c r="Z13" s="34"/>
      <c r="AA13" s="116"/>
      <c r="AB13" s="38"/>
      <c r="AC13" s="8"/>
      <c r="AD13" s="1"/>
      <c r="AE13" s="33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</row>
    <row r="14" spans="3:61" s="15" customFormat="1" x14ac:dyDescent="0.35">
      <c r="C14" s="115">
        <v>3</v>
      </c>
      <c r="D14" s="24" t="s">
        <v>12</v>
      </c>
      <c r="E14" s="117" t="s">
        <v>29</v>
      </c>
      <c r="F14" s="25"/>
      <c r="G14" s="26" t="s">
        <v>34</v>
      </c>
      <c r="H14" s="27">
        <v>10.029999999999999</v>
      </c>
      <c r="I14" s="18" t="s">
        <v>11</v>
      </c>
      <c r="J14" s="28" t="s">
        <v>13</v>
      </c>
      <c r="K14" s="29">
        <v>8.6999999999999993</v>
      </c>
      <c r="L14" s="30">
        <v>18.73</v>
      </c>
      <c r="M14" s="29">
        <f>(L14/L33)*H6</f>
        <v>7.2435997415561264</v>
      </c>
      <c r="N14" s="204"/>
      <c r="O14" s="206"/>
      <c r="P14" s="1"/>
      <c r="Q14" s="1"/>
      <c r="R14" s="1"/>
      <c r="S14" s="32"/>
      <c r="T14" s="32"/>
      <c r="U14" s="33"/>
      <c r="V14" s="1"/>
      <c r="W14" s="113"/>
      <c r="X14" s="1"/>
      <c r="Y14" s="34"/>
      <c r="Z14" s="34"/>
      <c r="AA14" s="116"/>
      <c r="AB14" s="38"/>
      <c r="AC14" s="8"/>
      <c r="AD14" s="1"/>
      <c r="AE14" s="33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</row>
    <row r="15" spans="3:61" s="15" customFormat="1" x14ac:dyDescent="0.35">
      <c r="C15" s="115">
        <v>4</v>
      </c>
      <c r="D15" s="24" t="s">
        <v>12</v>
      </c>
      <c r="E15" s="117" t="s">
        <v>29</v>
      </c>
      <c r="F15" s="25"/>
      <c r="G15" s="26" t="s">
        <v>35</v>
      </c>
      <c r="H15" s="27">
        <v>12.5</v>
      </c>
      <c r="I15" s="18" t="s">
        <v>11</v>
      </c>
      <c r="J15" s="100" t="s">
        <v>13</v>
      </c>
      <c r="K15" s="35">
        <v>14.17</v>
      </c>
      <c r="L15" s="30">
        <v>26.67</v>
      </c>
      <c r="M15" s="29">
        <f>(L15/L33)*H6</f>
        <v>10.314298190459256</v>
      </c>
      <c r="N15" s="203">
        <v>1</v>
      </c>
      <c r="O15" s="205"/>
      <c r="P15" s="1"/>
      <c r="Q15" s="1"/>
      <c r="R15" s="1"/>
      <c r="S15" s="32"/>
      <c r="T15" s="32"/>
      <c r="U15" s="33"/>
      <c r="V15" s="1"/>
      <c r="W15" s="113"/>
      <c r="X15" s="1"/>
      <c r="Y15" s="34"/>
      <c r="Z15" s="34"/>
      <c r="AA15" s="116"/>
      <c r="AB15" s="38"/>
      <c r="AC15" s="8"/>
      <c r="AD15" s="1"/>
      <c r="AE15" s="33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</row>
    <row r="16" spans="3:61" s="15" customFormat="1" x14ac:dyDescent="0.35">
      <c r="C16" s="115">
        <v>5</v>
      </c>
      <c r="D16" s="24" t="s">
        <v>12</v>
      </c>
      <c r="E16" s="117" t="s">
        <v>29</v>
      </c>
      <c r="F16" s="25"/>
      <c r="G16" s="26" t="s">
        <v>36</v>
      </c>
      <c r="H16" s="27">
        <v>13.45</v>
      </c>
      <c r="I16" s="18" t="s">
        <v>11</v>
      </c>
      <c r="J16" s="28" t="s">
        <v>13</v>
      </c>
      <c r="K16" s="35">
        <v>13.33</v>
      </c>
      <c r="L16" s="30">
        <v>26.78</v>
      </c>
      <c r="M16" s="29">
        <f>(L16/L33)*H6</f>
        <v>10.356839352849601</v>
      </c>
      <c r="N16" s="204"/>
      <c r="O16" s="206"/>
      <c r="P16" s="1"/>
      <c r="Q16" s="1"/>
      <c r="R16" s="1"/>
      <c r="S16" s="32"/>
      <c r="T16" s="32"/>
      <c r="U16" s="33"/>
      <c r="V16" s="1"/>
      <c r="W16" s="113"/>
      <c r="X16" s="1"/>
      <c r="Y16" s="34"/>
      <c r="Z16" s="34"/>
      <c r="AA16" s="116"/>
      <c r="AB16" s="38"/>
      <c r="AC16" s="8"/>
      <c r="AD16" s="1"/>
      <c r="AE16" s="33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</row>
    <row r="17" spans="3:62" s="15" customFormat="1" x14ac:dyDescent="0.35">
      <c r="C17" s="115">
        <v>6</v>
      </c>
      <c r="D17" s="24" t="s">
        <v>12</v>
      </c>
      <c r="E17" s="117" t="s">
        <v>29</v>
      </c>
      <c r="F17" s="25"/>
      <c r="G17" s="26" t="s">
        <v>37</v>
      </c>
      <c r="H17" s="27">
        <v>13.46</v>
      </c>
      <c r="I17" s="18" t="s">
        <v>11</v>
      </c>
      <c r="J17" s="28" t="s">
        <v>13</v>
      </c>
      <c r="K17" s="35">
        <v>13.32</v>
      </c>
      <c r="L17" s="30">
        <v>26.78</v>
      </c>
      <c r="M17" s="29">
        <f>(L17/L33)*H6</f>
        <v>10.356839352849601</v>
      </c>
      <c r="N17" s="203">
        <v>1</v>
      </c>
      <c r="O17" s="205"/>
      <c r="P17" s="1"/>
      <c r="Q17" s="1"/>
      <c r="R17" s="1"/>
      <c r="S17" s="32"/>
      <c r="T17" s="32"/>
      <c r="U17" s="33"/>
      <c r="V17" s="1"/>
      <c r="W17" s="113"/>
      <c r="X17" s="1"/>
      <c r="Y17" s="34"/>
      <c r="Z17" s="34"/>
      <c r="AA17" s="116"/>
      <c r="AB17" s="38"/>
      <c r="AC17" s="8"/>
      <c r="AD17" s="1"/>
      <c r="AE17" s="33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</row>
    <row r="18" spans="3:62" s="15" customFormat="1" x14ac:dyDescent="0.35">
      <c r="C18" s="115">
        <v>7</v>
      </c>
      <c r="D18" s="24" t="s">
        <v>12</v>
      </c>
      <c r="E18" s="117" t="s">
        <v>29</v>
      </c>
      <c r="F18" s="25"/>
      <c r="G18" s="26" t="s">
        <v>38</v>
      </c>
      <c r="H18" s="27">
        <v>13.49</v>
      </c>
      <c r="I18" s="18" t="s">
        <v>11</v>
      </c>
      <c r="J18" s="28" t="s">
        <v>13</v>
      </c>
      <c r="K18" s="35">
        <v>13.29</v>
      </c>
      <c r="L18" s="30">
        <v>26.78</v>
      </c>
      <c r="M18" s="29">
        <f>(L18/L33)*H6</f>
        <v>10.356839352849601</v>
      </c>
      <c r="N18" s="204"/>
      <c r="O18" s="206"/>
      <c r="P18" s="1"/>
      <c r="Q18" s="1"/>
      <c r="R18" s="1"/>
      <c r="S18" s="32"/>
      <c r="T18" s="32"/>
      <c r="U18" s="33"/>
      <c r="V18" s="1"/>
      <c r="W18" s="113"/>
      <c r="X18" s="1"/>
      <c r="Y18" s="34"/>
      <c r="Z18" s="34"/>
      <c r="AA18" s="116"/>
      <c r="AB18" s="38"/>
      <c r="AC18" s="8"/>
      <c r="AD18" s="1"/>
      <c r="AE18" s="33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</row>
    <row r="19" spans="3:62" s="15" customFormat="1" x14ac:dyDescent="0.35">
      <c r="C19" s="115">
        <v>8</v>
      </c>
      <c r="D19" s="24" t="s">
        <v>12</v>
      </c>
      <c r="E19" s="117" t="s">
        <v>29</v>
      </c>
      <c r="F19" s="25"/>
      <c r="G19" s="26" t="s">
        <v>39</v>
      </c>
      <c r="H19" s="27">
        <v>13.49</v>
      </c>
      <c r="I19" s="18" t="s">
        <v>11</v>
      </c>
      <c r="J19" s="28" t="s">
        <v>13</v>
      </c>
      <c r="K19" s="35">
        <v>13.29</v>
      </c>
      <c r="L19" s="30">
        <v>26.78</v>
      </c>
      <c r="M19" s="29">
        <f>(L19/L33)*H6</f>
        <v>10.356839352849601</v>
      </c>
      <c r="N19" s="203">
        <v>1</v>
      </c>
      <c r="O19" s="205"/>
      <c r="P19" s="1"/>
      <c r="Q19" s="1"/>
      <c r="R19" s="1"/>
      <c r="S19" s="32"/>
      <c r="T19" s="32"/>
      <c r="U19" s="33"/>
      <c r="V19" s="1"/>
      <c r="W19" s="113"/>
      <c r="X19" s="1"/>
      <c r="Y19" s="34"/>
      <c r="Z19" s="34"/>
      <c r="AA19" s="116"/>
      <c r="AB19" s="38"/>
      <c r="AC19" s="8"/>
      <c r="AD19" s="1"/>
      <c r="AE19" s="33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</row>
    <row r="20" spans="3:62" s="15" customFormat="1" x14ac:dyDescent="0.35">
      <c r="C20" s="115">
        <v>9</v>
      </c>
      <c r="D20" s="127" t="s">
        <v>12</v>
      </c>
      <c r="E20" s="128" t="s">
        <v>29</v>
      </c>
      <c r="F20" s="129"/>
      <c r="G20" s="130" t="s">
        <v>32</v>
      </c>
      <c r="H20" s="131">
        <v>4.03</v>
      </c>
      <c r="I20" s="132" t="s">
        <v>11</v>
      </c>
      <c r="J20" s="133"/>
      <c r="K20" s="134">
        <v>6.04</v>
      </c>
      <c r="L20" s="135">
        <v>10.07</v>
      </c>
      <c r="M20" s="136">
        <f>(L20/L33)*H6</f>
        <v>3.894450047916187</v>
      </c>
      <c r="N20" s="204"/>
      <c r="O20" s="206"/>
      <c r="P20" s="120"/>
      <c r="Q20" s="120"/>
      <c r="R20" s="120"/>
      <c r="S20" s="1"/>
      <c r="T20" s="32"/>
      <c r="U20" s="33"/>
      <c r="V20" s="1"/>
      <c r="W20" s="113"/>
      <c r="X20" s="1"/>
      <c r="Y20" s="34"/>
      <c r="Z20" s="34"/>
      <c r="AA20" s="116"/>
      <c r="AB20" s="38"/>
      <c r="AC20" s="8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</row>
    <row r="21" spans="3:62" s="15" customFormat="1" x14ac:dyDescent="0.35">
      <c r="C21" s="115"/>
      <c r="D21" s="24"/>
      <c r="E21" s="101"/>
      <c r="F21" s="25"/>
      <c r="G21" s="26"/>
      <c r="H21" s="27"/>
      <c r="I21" s="18"/>
      <c r="J21" s="28"/>
      <c r="K21" s="35"/>
      <c r="L21" s="30"/>
      <c r="M21" s="29"/>
      <c r="N21" s="31"/>
      <c r="O21" s="124"/>
      <c r="P21" s="1"/>
      <c r="Q21" s="1"/>
      <c r="R21" s="1"/>
      <c r="S21" s="1"/>
      <c r="T21" s="32"/>
      <c r="U21" s="33"/>
      <c r="V21" s="1"/>
      <c r="W21" s="113"/>
      <c r="X21" s="1"/>
      <c r="Y21" s="34"/>
      <c r="Z21" s="34"/>
      <c r="AA21" s="116"/>
      <c r="AB21" s="38"/>
      <c r="AC21" s="8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</row>
    <row r="22" spans="3:62" s="15" customFormat="1" x14ac:dyDescent="0.35">
      <c r="C22" s="115">
        <v>10</v>
      </c>
      <c r="D22" s="24" t="s">
        <v>14</v>
      </c>
      <c r="E22" s="117" t="s">
        <v>29</v>
      </c>
      <c r="F22" s="103"/>
      <c r="G22" s="26" t="s">
        <v>33</v>
      </c>
      <c r="H22" s="27">
        <v>13.37</v>
      </c>
      <c r="I22" s="18" t="s">
        <v>11</v>
      </c>
      <c r="J22" s="28" t="s">
        <v>13</v>
      </c>
      <c r="K22" s="29">
        <v>14.12</v>
      </c>
      <c r="L22" s="30">
        <v>27.49</v>
      </c>
      <c r="M22" s="29">
        <f>(L22/L33)*H6</f>
        <v>10.631423219187287</v>
      </c>
      <c r="N22" s="203">
        <v>1</v>
      </c>
      <c r="O22" s="205"/>
      <c r="P22" s="1"/>
      <c r="Q22" s="1"/>
      <c r="R22" s="1"/>
      <c r="S22" s="32"/>
      <c r="T22" s="32"/>
      <c r="U22" s="1"/>
      <c r="V22" s="1"/>
      <c r="W22" s="112"/>
      <c r="X22" s="1"/>
      <c r="Y22" s="43"/>
      <c r="Z22" s="38"/>
      <c r="AA22" s="138"/>
      <c r="AB22" s="139"/>
      <c r="AC22" s="10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</row>
    <row r="23" spans="3:62" s="15" customFormat="1" x14ac:dyDescent="0.35">
      <c r="C23" s="115">
        <v>11</v>
      </c>
      <c r="D23" s="24" t="s">
        <v>14</v>
      </c>
      <c r="E23" s="117" t="s">
        <v>29</v>
      </c>
      <c r="F23" s="103"/>
      <c r="G23" s="26" t="s">
        <v>34</v>
      </c>
      <c r="H23" s="27">
        <v>14.77</v>
      </c>
      <c r="I23" s="18" t="s">
        <v>11</v>
      </c>
      <c r="J23" s="28" t="s">
        <v>13</v>
      </c>
      <c r="K23" s="29">
        <v>12.78</v>
      </c>
      <c r="L23" s="30">
        <v>27.55</v>
      </c>
      <c r="M23" s="29">
        <f>(L23/L33)*H6</f>
        <v>10.654627489582021</v>
      </c>
      <c r="N23" s="204"/>
      <c r="O23" s="206"/>
      <c r="P23" s="1"/>
      <c r="Q23" s="1"/>
      <c r="R23" s="1"/>
      <c r="S23" s="32"/>
      <c r="T23" s="32"/>
      <c r="U23" s="1"/>
      <c r="V23" s="1"/>
      <c r="W23" s="112"/>
      <c r="X23" s="1"/>
      <c r="Y23" s="43"/>
      <c r="Z23" s="8"/>
      <c r="AA23" s="39"/>
      <c r="AB23" s="10"/>
      <c r="AC23" s="10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</row>
    <row r="24" spans="3:62" s="15" customFormat="1" x14ac:dyDescent="0.35">
      <c r="C24" s="115">
        <v>12</v>
      </c>
      <c r="D24" s="24" t="s">
        <v>14</v>
      </c>
      <c r="E24" s="117" t="s">
        <v>29</v>
      </c>
      <c r="F24" s="103"/>
      <c r="G24" s="26" t="s">
        <v>35</v>
      </c>
      <c r="H24" s="27">
        <v>14.7</v>
      </c>
      <c r="I24" s="18" t="s">
        <v>11</v>
      </c>
      <c r="J24" s="28" t="s">
        <v>13</v>
      </c>
      <c r="K24" s="35">
        <v>13.68</v>
      </c>
      <c r="L24" s="30">
        <v>28.38</v>
      </c>
      <c r="M24" s="29">
        <f>(L24/L33)*H6</f>
        <v>10.975619896709173</v>
      </c>
      <c r="N24" s="203">
        <v>1</v>
      </c>
      <c r="O24" s="205"/>
      <c r="P24" s="1"/>
      <c r="Q24" s="1"/>
      <c r="R24" s="1"/>
      <c r="S24" s="32"/>
      <c r="T24" s="32"/>
      <c r="U24" s="1"/>
      <c r="V24" s="1"/>
      <c r="W24" s="112"/>
      <c r="X24" s="1"/>
      <c r="Y24" s="43"/>
      <c r="Z24" s="8"/>
      <c r="AA24" s="39"/>
      <c r="AB24" s="10"/>
      <c r="AC24" s="10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</row>
    <row r="25" spans="3:62" s="15" customFormat="1" x14ac:dyDescent="0.35">
      <c r="C25" s="115">
        <v>13</v>
      </c>
      <c r="D25" s="24" t="s">
        <v>14</v>
      </c>
      <c r="E25" s="117" t="s">
        <v>29</v>
      </c>
      <c r="F25" s="103"/>
      <c r="G25" s="26" t="s">
        <v>36</v>
      </c>
      <c r="H25" s="27">
        <v>12.5</v>
      </c>
      <c r="I25" s="18" t="s">
        <v>11</v>
      </c>
      <c r="J25" s="28" t="s">
        <v>13</v>
      </c>
      <c r="K25" s="35">
        <v>11.78</v>
      </c>
      <c r="L25" s="30">
        <v>24.28</v>
      </c>
      <c r="M25" s="29">
        <f>(L25/L33)*H6</f>
        <v>9.3899947530690202</v>
      </c>
      <c r="N25" s="204"/>
      <c r="O25" s="206"/>
      <c r="P25" s="1"/>
      <c r="Q25" s="1"/>
      <c r="R25" s="1"/>
      <c r="S25" s="32"/>
      <c r="T25" s="32"/>
      <c r="U25" s="1"/>
      <c r="V25" s="1"/>
      <c r="W25" s="112"/>
      <c r="X25" s="1"/>
      <c r="Y25" s="43"/>
      <c r="Z25" s="8"/>
      <c r="AA25" s="39"/>
      <c r="AB25" s="10"/>
      <c r="AC25" s="10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</row>
    <row r="26" spans="3:62" s="15" customFormat="1" x14ac:dyDescent="0.35">
      <c r="C26" s="115">
        <v>14</v>
      </c>
      <c r="D26" s="24" t="s">
        <v>14</v>
      </c>
      <c r="E26" s="117" t="s">
        <v>29</v>
      </c>
      <c r="F26" s="103"/>
      <c r="G26" s="26" t="s">
        <v>37</v>
      </c>
      <c r="H26" s="27">
        <v>13.45</v>
      </c>
      <c r="I26" s="18" t="s">
        <v>11</v>
      </c>
      <c r="J26" s="28" t="s">
        <v>13</v>
      </c>
      <c r="K26" s="35">
        <v>10.93</v>
      </c>
      <c r="L26" s="30">
        <v>24.38</v>
      </c>
      <c r="M26" s="29">
        <f>(L26/L33)*H6</f>
        <v>9.4286685370602417</v>
      </c>
      <c r="N26" s="203">
        <v>1</v>
      </c>
      <c r="O26" s="205"/>
      <c r="P26" s="1"/>
      <c r="Q26" s="1"/>
      <c r="R26" s="1"/>
      <c r="S26" s="32"/>
      <c r="T26" s="32"/>
      <c r="U26" s="1"/>
      <c r="V26" s="1"/>
      <c r="W26" s="112"/>
      <c r="X26" s="1"/>
      <c r="Y26" s="43"/>
      <c r="Z26" s="8"/>
      <c r="AA26" s="39"/>
      <c r="AB26" s="10"/>
      <c r="AC26" s="10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</row>
    <row r="27" spans="3:62" s="15" customFormat="1" x14ac:dyDescent="0.35">
      <c r="C27" s="115">
        <v>15</v>
      </c>
      <c r="D27" s="24" t="s">
        <v>14</v>
      </c>
      <c r="E27" s="117" t="s">
        <v>29</v>
      </c>
      <c r="F27" s="103"/>
      <c r="G27" s="26" t="s">
        <v>38</v>
      </c>
      <c r="H27" s="27">
        <v>13.46</v>
      </c>
      <c r="I27" s="18" t="s">
        <v>11</v>
      </c>
      <c r="J27" s="28" t="s">
        <v>13</v>
      </c>
      <c r="K27" s="35">
        <v>10.92</v>
      </c>
      <c r="L27" s="30">
        <v>24.38</v>
      </c>
      <c r="M27" s="29">
        <f>(L27/L33)*H6</f>
        <v>9.4286685370602417</v>
      </c>
      <c r="N27" s="204"/>
      <c r="O27" s="206"/>
      <c r="P27" s="1"/>
      <c r="Q27" s="1"/>
      <c r="R27" s="1"/>
      <c r="S27" s="32"/>
      <c r="T27" s="32"/>
      <c r="U27" s="1"/>
      <c r="V27" s="1"/>
      <c r="W27" s="112"/>
      <c r="X27" s="1"/>
      <c r="Y27" s="43"/>
      <c r="Z27" s="8"/>
      <c r="AA27" s="39"/>
      <c r="AB27" s="10"/>
      <c r="AC27" s="10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</row>
    <row r="28" spans="3:62" s="15" customFormat="1" x14ac:dyDescent="0.35">
      <c r="C28" s="115">
        <v>16</v>
      </c>
      <c r="D28" s="24" t="s">
        <v>14</v>
      </c>
      <c r="E28" s="117" t="s">
        <v>29</v>
      </c>
      <c r="F28" s="103"/>
      <c r="G28" s="26" t="s">
        <v>39</v>
      </c>
      <c r="H28" s="27">
        <v>13.49</v>
      </c>
      <c r="I28" s="18" t="s">
        <v>11</v>
      </c>
      <c r="J28" s="28" t="s">
        <v>13</v>
      </c>
      <c r="K28" s="35">
        <v>10.89</v>
      </c>
      <c r="L28" s="30">
        <v>24.38</v>
      </c>
      <c r="M28" s="29">
        <f>(L28/L33)*H6</f>
        <v>9.4286685370602417</v>
      </c>
      <c r="N28" s="203">
        <v>1</v>
      </c>
      <c r="O28" s="205"/>
      <c r="P28" s="1"/>
      <c r="Q28" s="1"/>
      <c r="R28" s="1"/>
      <c r="S28" s="32"/>
      <c r="T28" s="32"/>
      <c r="U28" s="1"/>
      <c r="V28" s="1"/>
      <c r="W28" s="112"/>
      <c r="X28" s="1"/>
      <c r="Y28" s="43"/>
      <c r="Z28" s="8"/>
      <c r="AA28" s="39"/>
      <c r="AB28" s="10"/>
      <c r="AC28" s="10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</row>
    <row r="29" spans="3:62" s="15" customFormat="1" x14ac:dyDescent="0.35">
      <c r="C29" s="115">
        <v>17</v>
      </c>
      <c r="D29" s="24" t="s">
        <v>14</v>
      </c>
      <c r="E29" s="117" t="s">
        <v>29</v>
      </c>
      <c r="F29" s="103"/>
      <c r="G29" s="26" t="s">
        <v>40</v>
      </c>
      <c r="H29" s="27">
        <v>13.49</v>
      </c>
      <c r="I29" s="18" t="s">
        <v>11</v>
      </c>
      <c r="J29" s="28" t="s">
        <v>13</v>
      </c>
      <c r="K29" s="35">
        <v>10.89</v>
      </c>
      <c r="L29" s="30">
        <v>24.38</v>
      </c>
      <c r="M29" s="29">
        <f>(L29/L33)*H6</f>
        <v>9.4286685370602417</v>
      </c>
      <c r="N29" s="204"/>
      <c r="O29" s="206"/>
      <c r="P29" s="1"/>
      <c r="Q29" s="1"/>
      <c r="R29" s="1"/>
      <c r="S29" s="32"/>
      <c r="T29" s="32"/>
      <c r="U29" s="1"/>
      <c r="V29" s="1"/>
      <c r="W29" s="112"/>
      <c r="X29" s="1"/>
      <c r="Y29" s="43"/>
      <c r="Z29" s="8"/>
      <c r="AA29" s="39"/>
      <c r="AB29" s="10"/>
      <c r="AC29" s="10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</row>
    <row r="30" spans="3:62" s="15" customFormat="1" x14ac:dyDescent="0.35">
      <c r="C30" s="115"/>
      <c r="D30" s="24"/>
      <c r="E30" s="101"/>
      <c r="F30" s="103"/>
      <c r="G30" s="26"/>
      <c r="H30" s="27"/>
      <c r="I30" s="27"/>
      <c r="J30" s="28"/>
      <c r="K30" s="35"/>
      <c r="L30" s="30"/>
      <c r="M30" s="29"/>
      <c r="N30" s="31"/>
      <c r="O30" s="124"/>
      <c r="P30" s="1"/>
      <c r="Q30" s="1"/>
      <c r="R30" s="1"/>
      <c r="S30" s="32"/>
      <c r="T30" s="32"/>
      <c r="U30" s="1"/>
      <c r="V30" s="1"/>
      <c r="W30" s="112"/>
      <c r="X30" s="1"/>
      <c r="Y30" s="43"/>
      <c r="Z30" s="8"/>
      <c r="AA30" s="39"/>
      <c r="AB30" s="10"/>
      <c r="AC30" s="10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</row>
    <row r="31" spans="3:62" s="15" customFormat="1" x14ac:dyDescent="0.35">
      <c r="C31" s="115">
        <v>18</v>
      </c>
      <c r="D31" s="119" t="s">
        <v>15</v>
      </c>
      <c r="E31" s="117" t="s">
        <v>29</v>
      </c>
      <c r="F31" s="103"/>
      <c r="G31" s="26" t="s">
        <v>31</v>
      </c>
      <c r="H31" s="27">
        <v>158.41999999999999</v>
      </c>
      <c r="I31" s="27"/>
      <c r="J31" s="28" t="s">
        <v>13</v>
      </c>
      <c r="K31" s="29">
        <v>176.41</v>
      </c>
      <c r="L31" s="30">
        <v>334.83</v>
      </c>
      <c r="M31" s="29">
        <f>(L31/L33)*H6</f>
        <v>129.49143093781299</v>
      </c>
      <c r="N31" s="31">
        <v>3</v>
      </c>
      <c r="O31" s="124"/>
      <c r="P31" s="1"/>
      <c r="Q31" s="1"/>
      <c r="R31" s="1"/>
      <c r="S31" s="1"/>
      <c r="T31" s="32"/>
      <c r="U31" s="1"/>
      <c r="V31" s="1"/>
      <c r="W31" s="112"/>
      <c r="X31" s="1"/>
      <c r="Y31" s="43"/>
      <c r="Z31" s="8"/>
      <c r="AA31" s="39"/>
      <c r="AB31" s="10"/>
      <c r="AC31" s="10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</row>
    <row r="32" spans="3:62" s="15" customFormat="1" ht="18.75" customHeight="1" x14ac:dyDescent="0.35">
      <c r="C32" s="115"/>
      <c r="D32" s="119"/>
      <c r="E32" s="119"/>
      <c r="F32" s="37"/>
      <c r="G32" s="26"/>
      <c r="H32" s="27"/>
      <c r="I32" s="27"/>
      <c r="J32" s="28"/>
      <c r="K32" s="29"/>
      <c r="L32" s="65"/>
      <c r="M32" s="29"/>
      <c r="N32" s="31"/>
      <c r="O32" s="124"/>
      <c r="P32" s="1"/>
      <c r="Q32" s="1"/>
      <c r="R32" s="1"/>
      <c r="S32" s="32"/>
      <c r="T32" s="32"/>
      <c r="U32" s="1"/>
      <c r="V32" s="1"/>
      <c r="W32" s="112"/>
      <c r="X32" s="1"/>
      <c r="Y32" s="43"/>
      <c r="Z32" s="8"/>
      <c r="AA32" s="43"/>
      <c r="AB32" s="10"/>
      <c r="AC32" s="10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41"/>
    </row>
    <row r="33" spans="3:62" s="15" customFormat="1" x14ac:dyDescent="0.35">
      <c r="C33" s="115"/>
      <c r="D33" s="44" t="s">
        <v>16</v>
      </c>
      <c r="E33" s="44"/>
      <c r="F33" s="45"/>
      <c r="G33" s="46"/>
      <c r="H33" s="47">
        <f>SUM(H9:H32)</f>
        <v>1515.44</v>
      </c>
      <c r="I33" s="47"/>
      <c r="J33" s="48"/>
      <c r="K33" s="47">
        <f>SUM(K9:K32)</f>
        <v>790.80999999999972</v>
      </c>
      <c r="L33" s="30">
        <f>SUM(L9:L31)</f>
        <v>2306.1100000000006</v>
      </c>
      <c r="M33" s="47">
        <f>SUM(M9:M32)</f>
        <v>891.86</v>
      </c>
      <c r="N33" s="49">
        <f>SUM(N9:N32)</f>
        <v>26</v>
      </c>
      <c r="O33" s="125"/>
      <c r="P33" s="1"/>
      <c r="Q33" s="1"/>
      <c r="R33" s="1"/>
      <c r="S33" s="32"/>
      <c r="T33" s="32"/>
      <c r="U33" s="1"/>
      <c r="V33" s="1"/>
      <c r="W33" s="112"/>
      <c r="X33" s="1"/>
      <c r="Y33" s="43"/>
      <c r="Z33" s="8"/>
      <c r="AA33" s="43"/>
      <c r="AB33" s="10"/>
      <c r="AC33" s="10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41"/>
    </row>
    <row r="34" spans="3:62" s="15" customFormat="1" x14ac:dyDescent="0.35">
      <c r="C34" s="115"/>
      <c r="D34" s="44" t="s">
        <v>17</v>
      </c>
      <c r="E34" s="99"/>
      <c r="F34" s="50"/>
      <c r="G34" s="51"/>
      <c r="H34" s="156"/>
      <c r="I34" s="156"/>
      <c r="J34" s="157"/>
      <c r="K34" s="29"/>
      <c r="L34" s="53"/>
      <c r="M34" s="54"/>
      <c r="N34" s="49"/>
      <c r="O34" s="125">
        <v>1</v>
      </c>
      <c r="P34" s="1"/>
      <c r="Q34" s="1"/>
      <c r="R34" s="1"/>
      <c r="S34" s="32"/>
      <c r="T34" s="32"/>
      <c r="U34" s="1"/>
      <c r="V34" s="1"/>
      <c r="W34" s="112"/>
      <c r="X34" s="1"/>
      <c r="Y34" s="43"/>
      <c r="Z34" s="8"/>
      <c r="AA34" s="43"/>
      <c r="AB34" s="10"/>
      <c r="AC34" s="10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41"/>
    </row>
    <row r="35" spans="3:62" s="15" customFormat="1" ht="23.25" x14ac:dyDescent="0.35">
      <c r="C35" s="115"/>
      <c r="D35" s="44" t="s">
        <v>18</v>
      </c>
      <c r="E35" s="99"/>
      <c r="F35" s="55"/>
      <c r="G35" s="51"/>
      <c r="H35" s="156"/>
      <c r="I35" s="156"/>
      <c r="J35" s="157"/>
      <c r="K35" s="29"/>
      <c r="L35" s="53"/>
      <c r="M35" s="29"/>
      <c r="N35" s="217">
        <v>27</v>
      </c>
      <c r="O35" s="218"/>
      <c r="P35" s="1"/>
      <c r="Q35" s="1"/>
      <c r="R35" s="1"/>
      <c r="S35" s="32"/>
      <c r="T35" s="32"/>
      <c r="U35" s="1"/>
      <c r="V35" s="1"/>
      <c r="W35" s="112"/>
      <c r="X35" s="1"/>
      <c r="Y35" s="43"/>
      <c r="Z35" s="8"/>
      <c r="AA35" s="43"/>
      <c r="AB35" s="10"/>
      <c r="AC35" s="10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41"/>
    </row>
    <row r="36" spans="3:62" s="15" customFormat="1" ht="21.75" thickBot="1" x14ac:dyDescent="0.4">
      <c r="C36" s="164"/>
      <c r="D36" s="215" t="s">
        <v>41</v>
      </c>
      <c r="E36" s="216"/>
      <c r="F36" s="165"/>
      <c r="G36" s="166"/>
      <c r="H36" s="167"/>
      <c r="I36" s="167"/>
      <c r="J36" s="168"/>
      <c r="K36" s="169"/>
      <c r="L36" s="170"/>
      <c r="M36" s="169"/>
      <c r="N36" s="163">
        <v>34</v>
      </c>
      <c r="O36" s="171">
        <v>8</v>
      </c>
      <c r="P36" s="1"/>
      <c r="Q36" s="1"/>
      <c r="R36" s="1"/>
      <c r="S36" s="32"/>
      <c r="T36" s="32"/>
      <c r="U36" s="1"/>
      <c r="V36" s="1"/>
      <c r="W36" s="112"/>
      <c r="X36" s="1"/>
      <c r="Y36" s="43"/>
      <c r="Z36" s="8"/>
      <c r="AA36" s="43"/>
      <c r="AB36" s="10"/>
      <c r="AC36" s="10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41"/>
    </row>
    <row r="37" spans="3:62" s="15" customFormat="1" ht="24" thickBot="1" x14ac:dyDescent="0.4">
      <c r="C37" s="151"/>
      <c r="D37" s="215" t="s">
        <v>45</v>
      </c>
      <c r="E37" s="216"/>
      <c r="F37" s="161"/>
      <c r="G37" s="152"/>
      <c r="H37" s="153"/>
      <c r="I37" s="153"/>
      <c r="J37" s="162"/>
      <c r="K37" s="154"/>
      <c r="L37" s="155"/>
      <c r="M37" s="154"/>
      <c r="N37" s="219">
        <v>42</v>
      </c>
      <c r="O37" s="220"/>
      <c r="P37" s="1"/>
      <c r="Q37" s="1"/>
      <c r="R37" s="1"/>
      <c r="S37" s="32"/>
      <c r="T37" s="32"/>
      <c r="U37" s="1"/>
      <c r="V37" s="1"/>
      <c r="W37" s="112"/>
      <c r="X37" s="1"/>
      <c r="Y37" s="43"/>
      <c r="Z37" s="8"/>
      <c r="AA37" s="43"/>
      <c r="AB37" s="10"/>
      <c r="AC37" s="10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41"/>
    </row>
    <row r="38" spans="3:62" s="15" customFormat="1" x14ac:dyDescent="0.35">
      <c r="C38" s="65"/>
      <c r="D38" s="65"/>
      <c r="E38" s="65"/>
      <c r="F38" s="65"/>
      <c r="G38" s="64"/>
      <c r="H38" s="64"/>
      <c r="I38" s="59"/>
      <c r="J38" s="60"/>
      <c r="K38" s="54"/>
      <c r="L38" s="34"/>
      <c r="M38" s="54"/>
      <c r="N38" s="62"/>
      <c r="O38" s="62"/>
      <c r="P38" s="1"/>
      <c r="Q38" s="1"/>
      <c r="R38" s="1"/>
      <c r="S38" s="32"/>
      <c r="T38" s="32"/>
      <c r="U38" s="1"/>
      <c r="V38" s="1"/>
      <c r="W38" s="112"/>
      <c r="X38" s="1"/>
      <c r="Y38" s="43"/>
      <c r="Z38" s="8"/>
      <c r="AA38" s="43"/>
      <c r="AB38" s="10"/>
      <c r="AC38" s="10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41"/>
    </row>
    <row r="39" spans="3:62" x14ac:dyDescent="0.35">
      <c r="F39" s="56"/>
      <c r="G39" s="57"/>
      <c r="H39" s="69"/>
      <c r="I39" s="54"/>
      <c r="J39" s="69"/>
      <c r="K39" s="54"/>
      <c r="L39" s="61"/>
      <c r="M39" s="54"/>
      <c r="N39" s="62"/>
      <c r="O39" s="62"/>
      <c r="X39" s="16"/>
      <c r="Y39" s="56"/>
      <c r="Z39" s="57"/>
    </row>
    <row r="40" spans="3:62" x14ac:dyDescent="0.35">
      <c r="F40" s="56"/>
      <c r="G40" s="57"/>
      <c r="H40" s="69"/>
      <c r="I40" s="54"/>
      <c r="J40" s="69"/>
      <c r="K40" s="54"/>
      <c r="L40" s="61"/>
      <c r="M40" s="54"/>
      <c r="N40" s="62"/>
      <c r="O40" s="62"/>
      <c r="X40" s="16"/>
      <c r="Y40" s="56"/>
      <c r="Z40" s="57"/>
    </row>
    <row r="41" spans="3:62" x14ac:dyDescent="0.35">
      <c r="F41" s="56"/>
      <c r="G41" s="57"/>
      <c r="H41" s="69"/>
      <c r="I41" s="54"/>
      <c r="J41" s="69"/>
      <c r="K41" s="54"/>
      <c r="L41" s="61"/>
      <c r="M41" s="54"/>
      <c r="N41" s="62"/>
      <c r="O41" s="62"/>
      <c r="X41" s="16"/>
      <c r="Y41" s="56"/>
      <c r="Z41" s="57"/>
    </row>
    <row r="42" spans="3:62" x14ac:dyDescent="0.35">
      <c r="F42" s="64"/>
      <c r="G42" s="64"/>
      <c r="H42" s="64"/>
      <c r="I42" s="64"/>
      <c r="J42" s="64"/>
      <c r="K42" s="65"/>
      <c r="L42" s="61"/>
      <c r="M42" s="54"/>
      <c r="N42" s="62"/>
      <c r="O42" s="62"/>
      <c r="X42" s="16"/>
      <c r="Y42" s="56"/>
      <c r="Z42" s="57"/>
    </row>
    <row r="43" spans="3:62" x14ac:dyDescent="0.35">
      <c r="F43" s="56"/>
      <c r="G43" s="57"/>
      <c r="H43" s="57"/>
      <c r="I43" s="56"/>
      <c r="J43" s="58"/>
      <c r="K43" s="65"/>
      <c r="L43" s="61"/>
      <c r="M43" s="54"/>
      <c r="N43" s="62"/>
      <c r="O43" s="62"/>
      <c r="X43" s="16"/>
      <c r="Y43" s="56"/>
      <c r="Z43" s="57"/>
    </row>
    <row r="44" spans="3:62" x14ac:dyDescent="0.35">
      <c r="F44" s="56"/>
      <c r="G44" s="57"/>
      <c r="H44" s="57"/>
      <c r="I44" s="56"/>
      <c r="J44" s="58"/>
      <c r="K44" s="65"/>
      <c r="L44" s="61"/>
      <c r="M44" s="54"/>
      <c r="N44" s="62"/>
      <c r="O44" s="62"/>
      <c r="X44" s="16"/>
      <c r="Y44" s="56"/>
      <c r="Z44" s="64"/>
    </row>
    <row r="45" spans="3:62" x14ac:dyDescent="0.35">
      <c r="F45" s="70"/>
      <c r="G45" s="210"/>
      <c r="H45" s="210"/>
      <c r="I45" s="210"/>
      <c r="J45" s="210"/>
      <c r="K45" s="65"/>
      <c r="L45" s="61"/>
      <c r="M45" s="54"/>
      <c r="N45" s="62"/>
      <c r="O45" s="62"/>
      <c r="X45" s="16"/>
      <c r="Y45" s="56"/>
      <c r="Z45" s="65"/>
    </row>
    <row r="46" spans="3:62" x14ac:dyDescent="0.35">
      <c r="F46" s="114"/>
      <c r="G46" s="57"/>
      <c r="H46" s="57"/>
      <c r="I46" s="211"/>
      <c r="J46" s="211"/>
      <c r="K46" s="65"/>
      <c r="L46" s="61"/>
      <c r="M46" s="54"/>
      <c r="N46" s="62"/>
      <c r="O46" s="62"/>
      <c r="X46" s="16"/>
      <c r="Y46" s="56"/>
      <c r="Z46" s="65"/>
    </row>
    <row r="47" spans="3:62" x14ac:dyDescent="0.35">
      <c r="F47" s="71"/>
      <c r="G47" s="212"/>
      <c r="H47" s="212"/>
      <c r="I47" s="212"/>
      <c r="J47" s="212"/>
      <c r="K47" s="65"/>
      <c r="L47" s="61"/>
      <c r="M47" s="54"/>
      <c r="N47" s="62"/>
      <c r="O47" s="62"/>
      <c r="X47" s="16"/>
      <c r="Y47" s="56"/>
      <c r="Z47" s="72"/>
    </row>
    <row r="48" spans="3:62" x14ac:dyDescent="0.35">
      <c r="F48" s="16"/>
      <c r="G48" s="57"/>
      <c r="H48" s="57"/>
      <c r="I48" s="56"/>
      <c r="J48" s="57"/>
      <c r="K48" s="65"/>
      <c r="L48" s="61"/>
      <c r="M48" s="54"/>
      <c r="N48" s="62"/>
      <c r="O48" s="62"/>
      <c r="X48" s="16"/>
      <c r="Y48" s="56"/>
      <c r="Z48" s="65"/>
    </row>
    <row r="49" spans="3:26" x14ac:dyDescent="0.35">
      <c r="F49" s="16"/>
      <c r="G49" s="57"/>
      <c r="H49" s="57"/>
      <c r="I49" s="56"/>
      <c r="J49" s="57"/>
      <c r="K49" s="65"/>
      <c r="L49" s="61"/>
      <c r="M49" s="54"/>
      <c r="N49" s="62"/>
      <c r="O49" s="62"/>
      <c r="X49" s="16"/>
      <c r="Y49" s="56"/>
      <c r="Z49" s="65"/>
    </row>
    <row r="50" spans="3:26" x14ac:dyDescent="0.35">
      <c r="F50" s="16"/>
      <c r="G50" s="57"/>
      <c r="H50" s="57"/>
      <c r="I50" s="56"/>
      <c r="J50" s="57"/>
      <c r="K50" s="65"/>
      <c r="L50" s="61"/>
      <c r="M50" s="54"/>
      <c r="N50" s="62"/>
      <c r="O50" s="62"/>
      <c r="X50" s="16"/>
      <c r="Y50" s="56"/>
      <c r="Z50" s="16"/>
    </row>
    <row r="51" spans="3:26" ht="21" customHeight="1" x14ac:dyDescent="0.35">
      <c r="C51" s="16"/>
      <c r="D51" s="57"/>
      <c r="E51" s="57"/>
      <c r="F51" s="16"/>
      <c r="G51" s="57"/>
      <c r="H51" s="57"/>
      <c r="I51" s="56"/>
      <c r="J51" s="57"/>
      <c r="K51" s="65"/>
      <c r="L51" s="61"/>
      <c r="M51" s="54"/>
      <c r="N51" s="62"/>
      <c r="O51" s="62"/>
      <c r="X51" s="16"/>
      <c r="Y51" s="56"/>
      <c r="Z51" s="16"/>
    </row>
    <row r="52" spans="3:26" x14ac:dyDescent="0.35">
      <c r="C52" s="16"/>
      <c r="D52" s="57"/>
      <c r="E52" s="57"/>
      <c r="F52" s="16"/>
      <c r="G52" s="57"/>
      <c r="H52" s="57"/>
      <c r="I52" s="56"/>
      <c r="J52" s="57"/>
      <c r="K52" s="65"/>
      <c r="L52" s="61"/>
      <c r="M52" s="54"/>
      <c r="N52" s="62"/>
      <c r="O52" s="62"/>
      <c r="X52" s="16"/>
      <c r="Y52" s="56"/>
      <c r="Z52" s="64"/>
    </row>
    <row r="53" spans="3:26" x14ac:dyDescent="0.35"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X53" s="64"/>
      <c r="Y53" s="109"/>
      <c r="Z53" s="64"/>
    </row>
    <row r="54" spans="3:26" x14ac:dyDescent="0.35">
      <c r="C54" s="16"/>
      <c r="D54" s="57"/>
      <c r="E54" s="57"/>
      <c r="F54" s="16"/>
      <c r="G54" s="57"/>
      <c r="H54" s="57"/>
      <c r="I54" s="56"/>
      <c r="J54" s="57"/>
      <c r="K54" s="65"/>
      <c r="L54" s="61"/>
      <c r="M54" s="54"/>
      <c r="N54" s="62"/>
      <c r="O54" s="62"/>
      <c r="X54" s="16"/>
      <c r="Y54" s="40"/>
      <c r="Z54" s="38"/>
    </row>
    <row r="55" spans="3:26" x14ac:dyDescent="0.35">
      <c r="C55" s="16"/>
      <c r="D55" s="57"/>
      <c r="E55" s="57"/>
      <c r="F55" s="16"/>
      <c r="G55" s="57"/>
      <c r="H55" s="57"/>
      <c r="I55" s="56"/>
      <c r="J55" s="57"/>
      <c r="K55" s="65"/>
      <c r="L55" s="61"/>
      <c r="M55" s="54"/>
      <c r="N55" s="62"/>
      <c r="O55" s="62"/>
      <c r="X55" s="16"/>
      <c r="Y55" s="40"/>
      <c r="Z55" s="38"/>
    </row>
    <row r="56" spans="3:26" x14ac:dyDescent="0.35">
      <c r="C56" s="16"/>
      <c r="D56" s="57"/>
      <c r="E56" s="57"/>
      <c r="F56" s="56"/>
      <c r="G56" s="57"/>
      <c r="H56" s="69"/>
      <c r="I56" s="54"/>
      <c r="J56" s="69"/>
      <c r="K56" s="54"/>
      <c r="L56" s="61"/>
      <c r="M56" s="54"/>
      <c r="N56" s="62"/>
      <c r="O56" s="62"/>
    </row>
    <row r="57" spans="3:26" x14ac:dyDescent="0.35">
      <c r="C57" s="16"/>
      <c r="D57" s="57"/>
      <c r="E57" s="57"/>
      <c r="F57" s="56"/>
      <c r="G57" s="57"/>
      <c r="H57" s="69"/>
      <c r="I57" s="54"/>
      <c r="J57" s="69"/>
      <c r="K57" s="54"/>
      <c r="L57" s="61"/>
      <c r="M57" s="54"/>
      <c r="N57" s="62"/>
      <c r="O57" s="62"/>
    </row>
    <row r="58" spans="3:26" x14ac:dyDescent="0.35">
      <c r="C58" s="16"/>
      <c r="D58" s="57"/>
      <c r="E58" s="57"/>
      <c r="F58" s="56"/>
      <c r="G58" s="57"/>
      <c r="H58" s="69"/>
      <c r="I58" s="54"/>
      <c r="J58" s="69"/>
      <c r="K58" s="54"/>
      <c r="L58" s="61"/>
      <c r="M58" s="54"/>
      <c r="N58" s="62"/>
      <c r="O58" s="62"/>
    </row>
    <row r="59" spans="3:26" x14ac:dyDescent="0.35">
      <c r="C59" s="16"/>
      <c r="D59" s="57"/>
      <c r="E59" s="57"/>
      <c r="F59" s="56"/>
      <c r="G59" s="57"/>
      <c r="H59" s="69"/>
      <c r="I59" s="54"/>
      <c r="J59" s="69"/>
      <c r="K59" s="54"/>
      <c r="L59" s="61"/>
      <c r="M59" s="54"/>
      <c r="N59" s="62"/>
      <c r="O59" s="62"/>
    </row>
    <row r="60" spans="3:26" x14ac:dyDescent="0.35">
      <c r="C60" s="16"/>
      <c r="D60" s="57"/>
      <c r="E60" s="57"/>
      <c r="F60" s="56"/>
      <c r="G60" s="57"/>
      <c r="H60" s="69"/>
      <c r="I60" s="54"/>
      <c r="J60" s="69"/>
      <c r="K60" s="54"/>
      <c r="L60" s="61"/>
      <c r="M60" s="54"/>
      <c r="N60" s="62"/>
      <c r="O60" s="62"/>
    </row>
    <row r="61" spans="3:26" x14ac:dyDescent="0.35">
      <c r="C61" s="16"/>
      <c r="D61" s="57"/>
      <c r="E61" s="57"/>
      <c r="F61" s="56"/>
      <c r="G61" s="57"/>
      <c r="H61" s="69"/>
      <c r="I61" s="54"/>
      <c r="J61" s="69"/>
      <c r="K61" s="54"/>
      <c r="L61" s="61"/>
      <c r="M61" s="54"/>
      <c r="N61" s="62"/>
      <c r="O61" s="62"/>
    </row>
    <row r="62" spans="3:26" x14ac:dyDescent="0.35">
      <c r="C62" s="16"/>
      <c r="D62" s="57"/>
      <c r="E62" s="57"/>
      <c r="F62" s="56"/>
      <c r="G62" s="57"/>
      <c r="H62" s="69"/>
      <c r="I62" s="54"/>
      <c r="J62" s="69"/>
      <c r="K62" s="54"/>
      <c r="L62" s="61"/>
      <c r="M62" s="54"/>
      <c r="N62" s="62"/>
      <c r="O62" s="62"/>
    </row>
    <row r="63" spans="3:26" x14ac:dyDescent="0.35">
      <c r="C63" s="16"/>
      <c r="D63" s="57"/>
      <c r="E63" s="57"/>
      <c r="F63" s="56"/>
      <c r="G63" s="57"/>
      <c r="H63" s="69"/>
      <c r="I63" s="54"/>
      <c r="J63" s="69"/>
      <c r="K63" s="54"/>
      <c r="L63" s="61"/>
      <c r="M63" s="54"/>
      <c r="N63" s="62"/>
      <c r="O63" s="62"/>
    </row>
    <row r="64" spans="3:26" x14ac:dyDescent="0.35">
      <c r="C64" s="16"/>
      <c r="D64" s="57"/>
      <c r="E64" s="57"/>
      <c r="F64" s="56"/>
      <c r="G64" s="57"/>
      <c r="H64" s="69"/>
      <c r="I64" s="54"/>
      <c r="J64" s="69"/>
      <c r="K64" s="54"/>
      <c r="L64" s="61"/>
      <c r="M64" s="54"/>
      <c r="N64" s="62"/>
      <c r="O64" s="62"/>
    </row>
    <row r="65" spans="3:38" x14ac:dyDescent="0.35">
      <c r="C65" s="16"/>
      <c r="D65" s="57"/>
      <c r="E65" s="57"/>
      <c r="F65" s="56"/>
      <c r="G65" s="57"/>
      <c r="H65" s="69"/>
      <c r="I65" s="54"/>
      <c r="J65" s="69"/>
      <c r="K65" s="54"/>
      <c r="L65" s="61"/>
      <c r="M65" s="54"/>
      <c r="N65" s="62"/>
      <c r="O65" s="62"/>
    </row>
    <row r="66" spans="3:38" x14ac:dyDescent="0.35">
      <c r="C66" s="16"/>
      <c r="D66" s="57"/>
      <c r="E66" s="57"/>
      <c r="F66" s="56"/>
      <c r="G66" s="57"/>
      <c r="H66" s="69"/>
      <c r="I66" s="54"/>
      <c r="J66" s="69"/>
      <c r="K66" s="54"/>
      <c r="L66" s="61"/>
      <c r="M66" s="54"/>
      <c r="N66" s="62"/>
      <c r="O66" s="62"/>
    </row>
    <row r="67" spans="3:38" x14ac:dyDescent="0.35">
      <c r="C67" s="16"/>
      <c r="D67" s="57"/>
      <c r="E67" s="57"/>
      <c r="F67" s="56"/>
      <c r="G67" s="57"/>
      <c r="H67" s="69"/>
      <c r="I67" s="54"/>
      <c r="J67" s="69"/>
      <c r="K67" s="54"/>
      <c r="L67" s="61"/>
      <c r="M67" s="54"/>
      <c r="N67" s="62"/>
      <c r="O67" s="62"/>
    </row>
    <row r="68" spans="3:38" x14ac:dyDescent="0.35">
      <c r="C68" s="16"/>
      <c r="D68" s="57"/>
      <c r="E68" s="57"/>
      <c r="F68" s="56"/>
      <c r="G68" s="57"/>
      <c r="H68" s="69"/>
      <c r="I68" s="54"/>
      <c r="J68" s="69"/>
      <c r="K68" s="54"/>
      <c r="L68" s="61"/>
      <c r="M68" s="54"/>
      <c r="N68" s="62"/>
      <c r="O68" s="62"/>
    </row>
    <row r="69" spans="3:38" x14ac:dyDescent="0.35">
      <c r="C69" s="16"/>
      <c r="D69" s="57"/>
      <c r="E69" s="57"/>
      <c r="F69" s="56"/>
      <c r="G69" s="57"/>
      <c r="H69" s="69"/>
      <c r="I69" s="54"/>
      <c r="J69" s="69"/>
      <c r="K69" s="54"/>
      <c r="L69" s="61"/>
      <c r="M69" s="54"/>
      <c r="N69" s="62"/>
      <c r="O69" s="62"/>
      <c r="AF69" s="63"/>
      <c r="AG69" s="63"/>
      <c r="AH69" s="63"/>
      <c r="AI69" s="63"/>
      <c r="AJ69" s="63"/>
      <c r="AK69" s="63"/>
      <c r="AL69" s="63"/>
    </row>
    <row r="70" spans="3:38" x14ac:dyDescent="0.35">
      <c r="C70" s="16"/>
      <c r="D70" s="57"/>
      <c r="E70" s="57"/>
      <c r="F70" s="56"/>
      <c r="G70" s="57"/>
      <c r="H70" s="69"/>
      <c r="I70" s="54"/>
      <c r="J70" s="69"/>
      <c r="K70" s="54"/>
      <c r="L70" s="61"/>
      <c r="M70" s="54"/>
      <c r="N70" s="62"/>
      <c r="O70" s="62"/>
    </row>
    <row r="71" spans="3:38" ht="409.6" customHeight="1" x14ac:dyDescent="0.35">
      <c r="C71" s="16"/>
      <c r="D71" s="57"/>
      <c r="E71" s="57"/>
      <c r="F71" s="56"/>
      <c r="G71" s="57"/>
      <c r="H71" s="69"/>
      <c r="I71" s="54"/>
      <c r="J71" s="69"/>
      <c r="K71" s="54"/>
      <c r="L71" s="61"/>
      <c r="M71" s="54"/>
      <c r="N71" s="62"/>
      <c r="O71" s="62"/>
    </row>
    <row r="72" spans="3:38" ht="409.6" customHeight="1" x14ac:dyDescent="0.35">
      <c r="C72" s="16"/>
      <c r="D72" s="57"/>
      <c r="E72" s="57"/>
      <c r="F72" s="56"/>
      <c r="G72" s="57"/>
      <c r="H72" s="69"/>
      <c r="I72" s="54"/>
      <c r="J72" s="69"/>
      <c r="K72" s="54"/>
      <c r="L72" s="61"/>
      <c r="M72" s="54"/>
      <c r="N72" s="62"/>
      <c r="O72" s="62"/>
    </row>
    <row r="73" spans="3:38" ht="409.6" customHeight="1" x14ac:dyDescent="0.35">
      <c r="C73" s="16"/>
      <c r="D73" s="57"/>
      <c r="E73" s="57"/>
      <c r="F73" s="56"/>
      <c r="G73" s="57"/>
      <c r="H73" s="69"/>
      <c r="I73" s="54"/>
      <c r="J73" s="69"/>
      <c r="K73" s="54"/>
      <c r="L73" s="61"/>
      <c r="M73" s="54"/>
      <c r="N73" s="62"/>
      <c r="O73" s="62"/>
    </row>
    <row r="74" spans="3:38" ht="409.6" customHeight="1" x14ac:dyDescent="0.35">
      <c r="C74" s="16"/>
      <c r="D74" s="57"/>
      <c r="E74" s="57"/>
      <c r="F74" s="56"/>
      <c r="G74" s="57"/>
      <c r="H74" s="69"/>
      <c r="I74" s="54"/>
      <c r="J74" s="69"/>
      <c r="K74" s="54"/>
      <c r="L74" s="61"/>
      <c r="M74" s="54"/>
      <c r="N74" s="62"/>
      <c r="O74" s="62"/>
    </row>
    <row r="75" spans="3:38" ht="409.6" customHeight="1" x14ac:dyDescent="0.35">
      <c r="C75" s="16"/>
      <c r="D75" s="57"/>
      <c r="E75" s="57"/>
      <c r="F75" s="56"/>
      <c r="G75" s="57"/>
      <c r="H75" s="69"/>
      <c r="I75" s="54"/>
      <c r="J75" s="69"/>
      <c r="K75" s="54"/>
      <c r="L75" s="61"/>
      <c r="M75" s="54"/>
      <c r="N75" s="62"/>
      <c r="O75" s="62"/>
    </row>
    <row r="76" spans="3:38" ht="409.6" customHeight="1" x14ac:dyDescent="0.35">
      <c r="C76" s="16"/>
      <c r="D76" s="57"/>
      <c r="E76" s="57"/>
      <c r="F76" s="56"/>
      <c r="G76" s="57"/>
      <c r="H76" s="69"/>
      <c r="I76" s="54"/>
      <c r="J76" s="69"/>
      <c r="K76" s="54"/>
      <c r="L76" s="61"/>
      <c r="M76" s="54"/>
      <c r="N76" s="62"/>
      <c r="O76" s="62"/>
    </row>
    <row r="77" spans="3:38" ht="409.6" customHeight="1" x14ac:dyDescent="0.35">
      <c r="C77" s="16"/>
      <c r="D77" s="57"/>
      <c r="E77" s="57"/>
      <c r="F77" s="56"/>
      <c r="G77" s="57"/>
      <c r="H77" s="69"/>
      <c r="I77" s="54"/>
      <c r="J77" s="69"/>
      <c r="K77" s="54"/>
      <c r="L77" s="61"/>
      <c r="M77" s="54"/>
      <c r="N77" s="62"/>
      <c r="O77" s="62"/>
    </row>
    <row r="78" spans="3:38" ht="409.6" customHeight="1" x14ac:dyDescent="0.35">
      <c r="C78" s="16"/>
      <c r="D78" s="57"/>
      <c r="E78" s="57"/>
      <c r="F78" s="56"/>
      <c r="G78" s="57"/>
      <c r="H78" s="69"/>
      <c r="I78" s="54"/>
      <c r="J78" s="69"/>
      <c r="K78" s="54"/>
      <c r="L78" s="61"/>
      <c r="M78" s="54"/>
      <c r="N78" s="62"/>
      <c r="O78" s="62"/>
    </row>
    <row r="79" spans="3:38" ht="409.6" customHeight="1" x14ac:dyDescent="0.35">
      <c r="C79" s="16"/>
      <c r="D79" s="57"/>
      <c r="E79" s="57"/>
      <c r="F79" s="56"/>
      <c r="G79" s="57"/>
      <c r="H79" s="69"/>
      <c r="I79" s="54"/>
      <c r="J79" s="69"/>
      <c r="K79" s="54"/>
      <c r="L79" s="61"/>
      <c r="M79" s="54"/>
      <c r="N79" s="62"/>
      <c r="O79" s="62"/>
    </row>
    <row r="80" spans="3:38" ht="409.6" customHeight="1" x14ac:dyDescent="0.35">
      <c r="C80" s="73"/>
      <c r="D80" s="74"/>
      <c r="E80" s="57"/>
      <c r="F80" s="56"/>
      <c r="G80" s="57"/>
      <c r="H80" s="69"/>
      <c r="I80" s="54"/>
      <c r="J80" s="69"/>
      <c r="K80" s="54"/>
      <c r="L80" s="61"/>
      <c r="M80" s="54"/>
      <c r="N80" s="62"/>
      <c r="O80" s="62"/>
    </row>
    <row r="81" spans="3:62" ht="409.6" customHeight="1" x14ac:dyDescent="0.35">
      <c r="C81" s="75"/>
      <c r="D81" s="76"/>
      <c r="E81" s="57"/>
      <c r="F81" s="56"/>
      <c r="G81" s="57"/>
      <c r="H81" s="69"/>
      <c r="I81" s="54"/>
      <c r="J81" s="69"/>
      <c r="K81" s="54"/>
      <c r="L81" s="61"/>
      <c r="M81" s="54"/>
      <c r="N81" s="62"/>
      <c r="O81" s="62"/>
    </row>
    <row r="82" spans="3:62" ht="409.6" customHeight="1" x14ac:dyDescent="0.35">
      <c r="C82" s="75"/>
      <c r="D82" s="36"/>
      <c r="E82" s="78"/>
      <c r="F82" s="77"/>
      <c r="G82" s="78"/>
      <c r="H82" s="79"/>
      <c r="I82" s="80"/>
      <c r="J82" s="79"/>
      <c r="K82" s="80"/>
      <c r="L82" s="81"/>
      <c r="M82" s="80"/>
      <c r="N82" s="82"/>
      <c r="O82" s="82"/>
    </row>
    <row r="83" spans="3:62" ht="409.6" customHeight="1" x14ac:dyDescent="0.35">
      <c r="C83" s="75"/>
      <c r="D83" s="36"/>
      <c r="E83" s="36"/>
      <c r="F83" s="37"/>
      <c r="G83" s="36"/>
      <c r="H83" s="83"/>
      <c r="I83" s="29"/>
      <c r="J83" s="83"/>
      <c r="K83" s="29"/>
      <c r="L83" s="42"/>
      <c r="M83" s="29"/>
      <c r="N83" s="31"/>
      <c r="O83" s="31"/>
    </row>
    <row r="84" spans="3:62" ht="409.6" customHeight="1" x14ac:dyDescent="0.35">
      <c r="C84" s="75"/>
      <c r="D84" s="36"/>
      <c r="E84" s="36"/>
      <c r="F84" s="37"/>
      <c r="G84" s="36"/>
      <c r="H84" s="83"/>
      <c r="I84" s="29"/>
      <c r="J84" s="83"/>
      <c r="K84" s="29"/>
      <c r="L84" s="42"/>
      <c r="M84" s="29"/>
      <c r="N84" s="31"/>
      <c r="O84" s="31"/>
    </row>
    <row r="85" spans="3:62" ht="409.6" customHeight="1" x14ac:dyDescent="0.35">
      <c r="C85" s="75"/>
      <c r="D85" s="36"/>
      <c r="E85" s="36"/>
      <c r="F85" s="37"/>
      <c r="G85" s="36"/>
      <c r="H85" s="83"/>
      <c r="I85" s="29"/>
      <c r="J85" s="83"/>
      <c r="K85" s="29"/>
      <c r="L85" s="42"/>
      <c r="M85" s="29"/>
      <c r="N85" s="31"/>
      <c r="O85" s="31"/>
    </row>
    <row r="86" spans="3:62" ht="409.6" customHeight="1" x14ac:dyDescent="0.35">
      <c r="C86" s="75"/>
      <c r="D86" s="36"/>
      <c r="E86" s="36"/>
      <c r="F86" s="37"/>
      <c r="G86" s="36"/>
      <c r="H86" s="83"/>
      <c r="I86" s="29"/>
      <c r="J86" s="83"/>
      <c r="K86" s="29"/>
      <c r="L86" s="42"/>
      <c r="M86" s="29"/>
      <c r="N86" s="31"/>
      <c r="O86" s="31"/>
    </row>
    <row r="87" spans="3:62" ht="409.6" customHeight="1" x14ac:dyDescent="0.35">
      <c r="C87" s="75"/>
      <c r="D87" s="36"/>
      <c r="E87" s="36"/>
      <c r="F87" s="37"/>
      <c r="G87" s="36"/>
      <c r="H87" s="83"/>
      <c r="I87" s="29"/>
      <c r="J87" s="83"/>
      <c r="K87" s="29"/>
      <c r="L87" s="42"/>
      <c r="M87" s="29"/>
      <c r="N87" s="31"/>
      <c r="O87" s="31"/>
    </row>
    <row r="88" spans="3:62" ht="409.6" customHeight="1" x14ac:dyDescent="0.35">
      <c r="C88" s="75"/>
      <c r="D88" s="36"/>
      <c r="E88" s="36"/>
      <c r="F88" s="37"/>
      <c r="G88" s="36"/>
      <c r="H88" s="83"/>
      <c r="I88" s="29"/>
      <c r="J88" s="83"/>
      <c r="K88" s="29"/>
      <c r="L88" s="42"/>
      <c r="M88" s="29"/>
      <c r="N88" s="31"/>
      <c r="O88" s="31"/>
    </row>
    <row r="89" spans="3:62" ht="409.6" customHeight="1" x14ac:dyDescent="0.35">
      <c r="C89" s="75"/>
      <c r="D89" s="36"/>
      <c r="E89" s="36"/>
      <c r="F89" s="37"/>
      <c r="G89" s="36"/>
      <c r="H89" s="83"/>
      <c r="I89" s="29"/>
      <c r="J89" s="83"/>
      <c r="K89" s="29"/>
      <c r="L89" s="42"/>
      <c r="M89" s="29"/>
      <c r="N89" s="31"/>
      <c r="O89" s="31"/>
    </row>
    <row r="90" spans="3:62" ht="409.6" customHeight="1" x14ac:dyDescent="0.35">
      <c r="C90" s="75"/>
      <c r="D90" s="36"/>
      <c r="E90" s="36"/>
      <c r="F90" s="37"/>
      <c r="G90" s="36"/>
      <c r="H90" s="83"/>
      <c r="I90" s="29"/>
      <c r="J90" s="83"/>
      <c r="K90" s="29"/>
      <c r="L90" s="42"/>
      <c r="M90" s="29"/>
      <c r="N90" s="31"/>
      <c r="O90" s="31"/>
    </row>
    <row r="91" spans="3:62" ht="409.6" customHeight="1" x14ac:dyDescent="0.35">
      <c r="C91" s="75"/>
      <c r="D91" s="36"/>
      <c r="E91" s="36"/>
      <c r="F91" s="37"/>
      <c r="G91" s="36"/>
      <c r="H91" s="83"/>
      <c r="I91" s="29"/>
      <c r="J91" s="83"/>
      <c r="K91" s="29"/>
      <c r="L91" s="42"/>
      <c r="M91" s="29"/>
      <c r="N91" s="31"/>
      <c r="O91" s="31"/>
    </row>
    <row r="92" spans="3:62" ht="409.6" customHeight="1" x14ac:dyDescent="0.35">
      <c r="C92" s="75"/>
      <c r="D92" s="36"/>
      <c r="E92" s="36"/>
      <c r="F92" s="37"/>
      <c r="G92" s="36"/>
      <c r="H92" s="83"/>
      <c r="I92" s="29"/>
      <c r="J92" s="83"/>
      <c r="K92" s="29"/>
      <c r="L92" s="42"/>
      <c r="M92" s="29"/>
      <c r="N92" s="31"/>
      <c r="O92" s="31"/>
    </row>
    <row r="93" spans="3:62" ht="409.6" customHeight="1" x14ac:dyDescent="0.35">
      <c r="C93" s="75"/>
      <c r="D93" s="36"/>
      <c r="E93" s="36"/>
      <c r="F93" s="37"/>
      <c r="G93" s="36"/>
      <c r="H93" s="83"/>
      <c r="I93" s="29"/>
      <c r="J93" s="83"/>
      <c r="K93" s="29"/>
      <c r="L93" s="42"/>
      <c r="M93" s="29"/>
      <c r="N93" s="31"/>
      <c r="O93" s="31"/>
      <c r="AE93" s="63"/>
    </row>
    <row r="94" spans="3:62" s="66" customFormat="1" ht="409.6" customHeight="1" x14ac:dyDescent="0.35">
      <c r="C94" s="84"/>
      <c r="D94" s="207"/>
      <c r="E94" s="207"/>
      <c r="F94" s="207"/>
      <c r="G94" s="207"/>
      <c r="H94" s="85"/>
      <c r="I94" s="85"/>
      <c r="J94" s="85"/>
      <c r="K94" s="85"/>
      <c r="L94" s="85"/>
      <c r="M94" s="85"/>
      <c r="N94" s="22"/>
      <c r="O94" s="22"/>
      <c r="P94" s="63"/>
      <c r="Q94" s="63"/>
      <c r="R94" s="63"/>
      <c r="S94" s="63"/>
      <c r="T94" s="63"/>
      <c r="U94" s="63"/>
      <c r="V94" s="63"/>
      <c r="W94" s="107"/>
      <c r="X94" s="63"/>
      <c r="Y94" s="96"/>
      <c r="Z94" s="86"/>
      <c r="AA94" s="67"/>
      <c r="AB94" s="68"/>
      <c r="AC94" s="68"/>
      <c r="AD94" s="63"/>
      <c r="AE94" s="1"/>
      <c r="AF94" s="1"/>
      <c r="AG94" s="1"/>
      <c r="AH94" s="1"/>
      <c r="AI94" s="1"/>
      <c r="AJ94" s="1"/>
      <c r="AK94" s="1"/>
      <c r="AL94" s="1"/>
      <c r="AM94" s="63"/>
      <c r="AN94" s="63"/>
      <c r="AO94" s="63"/>
      <c r="BJ94" s="63"/>
    </row>
    <row r="95" spans="3:62" ht="409.6" customHeight="1" x14ac:dyDescent="0.35">
      <c r="H95" s="87"/>
      <c r="I95" s="88"/>
      <c r="J95" s="87"/>
      <c r="K95" s="87"/>
      <c r="L95" s="87"/>
      <c r="M95" s="88"/>
      <c r="N95" s="89"/>
      <c r="O95" s="89"/>
    </row>
    <row r="96" spans="3:62" ht="409.6" customHeight="1" x14ac:dyDescent="0.35">
      <c r="C96" s="90"/>
      <c r="D96" s="208"/>
      <c r="E96" s="208"/>
      <c r="F96" s="208"/>
      <c r="G96" s="91"/>
      <c r="H96" s="92"/>
      <c r="I96" s="52"/>
      <c r="J96" s="92"/>
      <c r="K96" s="92"/>
      <c r="L96" s="92"/>
      <c r="M96" s="52"/>
      <c r="N96" s="93"/>
      <c r="O96" s="93"/>
    </row>
    <row r="97" spans="2:1024" ht="409.6" customHeight="1" x14ac:dyDescent="0.35">
      <c r="C97" s="75"/>
      <c r="D97" s="36"/>
      <c r="E97" s="36"/>
      <c r="F97" s="37"/>
      <c r="G97" s="36"/>
      <c r="H97" s="37"/>
      <c r="I97" s="94"/>
      <c r="J97" s="37"/>
      <c r="K97" s="29"/>
      <c r="L97" s="30"/>
      <c r="M97" s="29"/>
      <c r="N97" s="31"/>
      <c r="O97" s="31"/>
      <c r="AA97" s="95"/>
    </row>
    <row r="98" spans="2:1024" ht="409.6" customHeight="1" x14ac:dyDescent="0.35">
      <c r="C98" s="75"/>
      <c r="D98" s="36"/>
      <c r="E98" s="36"/>
      <c r="F98" s="37"/>
      <c r="G98" s="36"/>
      <c r="H98" s="83"/>
      <c r="I98" s="29"/>
      <c r="J98" s="83"/>
      <c r="K98" s="29"/>
      <c r="L98" s="30"/>
      <c r="M98" s="29"/>
      <c r="N98" s="31"/>
      <c r="O98" s="31"/>
      <c r="AA98" s="95"/>
    </row>
    <row r="99" spans="2:1024" ht="409.6" customHeight="1" x14ac:dyDescent="0.35">
      <c r="C99" s="75"/>
      <c r="D99" s="36"/>
      <c r="E99" s="36"/>
      <c r="F99" s="37"/>
      <c r="G99" s="36"/>
      <c r="H99" s="83"/>
      <c r="I99" s="29"/>
      <c r="J99" s="83"/>
      <c r="K99" s="29"/>
      <c r="L99" s="30"/>
      <c r="M99" s="29"/>
      <c r="N99" s="31"/>
      <c r="O99" s="31"/>
      <c r="AA99" s="95"/>
    </row>
    <row r="100" spans="2:1024" ht="409.6" customHeight="1" x14ac:dyDescent="0.35">
      <c r="C100" s="75"/>
      <c r="D100" s="36"/>
      <c r="E100" s="36"/>
      <c r="F100" s="37"/>
      <c r="G100" s="36"/>
      <c r="H100" s="83"/>
      <c r="I100" s="29"/>
      <c r="J100" s="83"/>
      <c r="K100" s="29"/>
      <c r="L100" s="30"/>
      <c r="M100" s="29"/>
      <c r="N100" s="31"/>
      <c r="O100" s="31"/>
      <c r="AA100" s="95"/>
    </row>
    <row r="101" spans="2:1024" ht="409.6" customHeight="1" x14ac:dyDescent="0.35">
      <c r="C101" s="75"/>
      <c r="D101" s="36"/>
      <c r="E101" s="36"/>
      <c r="F101" s="37"/>
      <c r="G101" s="36"/>
      <c r="H101" s="83"/>
      <c r="I101" s="29"/>
      <c r="J101" s="83"/>
      <c r="K101" s="29"/>
      <c r="L101" s="30"/>
      <c r="M101" s="29"/>
      <c r="N101" s="31"/>
      <c r="O101" s="31"/>
      <c r="AA101" s="95"/>
    </row>
    <row r="102" spans="2:1024" ht="409.6" customHeight="1" x14ac:dyDescent="0.35">
      <c r="C102" s="75"/>
      <c r="D102" s="36"/>
      <c r="E102" s="36"/>
      <c r="F102" s="37"/>
      <c r="G102" s="36"/>
      <c r="H102" s="83"/>
      <c r="I102" s="29"/>
      <c r="J102" s="83"/>
      <c r="K102" s="29"/>
      <c r="L102" s="30"/>
      <c r="M102" s="29"/>
      <c r="N102" s="31"/>
      <c r="O102" s="31"/>
      <c r="AA102" s="95"/>
    </row>
    <row r="103" spans="2:1024" ht="409.6" customHeight="1" x14ac:dyDescent="0.35">
      <c r="C103" s="75"/>
      <c r="D103" s="36"/>
      <c r="E103" s="36"/>
      <c r="F103" s="37"/>
      <c r="G103" s="36"/>
      <c r="H103" s="83"/>
      <c r="I103" s="29"/>
      <c r="J103" s="83"/>
      <c r="K103" s="29"/>
      <c r="L103" s="30"/>
      <c r="M103" s="29"/>
      <c r="N103" s="31"/>
      <c r="O103" s="31"/>
      <c r="AA103" s="95"/>
    </row>
    <row r="104" spans="2:1024" ht="409.6" customHeight="1" x14ac:dyDescent="0.35">
      <c r="C104" s="75"/>
      <c r="D104" s="36"/>
      <c r="E104" s="36"/>
      <c r="F104" s="37"/>
      <c r="G104" s="36"/>
      <c r="H104" s="37"/>
      <c r="I104" s="94"/>
      <c r="J104" s="37"/>
      <c r="K104" s="29"/>
      <c r="L104" s="30"/>
      <c r="M104" s="29"/>
      <c r="N104" s="31"/>
      <c r="O104" s="31"/>
    </row>
    <row r="105" spans="2:1024" ht="409.6" customHeight="1" x14ac:dyDescent="0.35">
      <c r="C105" s="75"/>
      <c r="D105" s="36"/>
      <c r="E105" s="36"/>
      <c r="F105" s="37"/>
      <c r="G105" s="36"/>
      <c r="H105" s="83"/>
      <c r="I105" s="29"/>
      <c r="J105" s="83"/>
      <c r="K105" s="29"/>
      <c r="L105" s="30"/>
      <c r="M105" s="29"/>
      <c r="N105" s="31"/>
      <c r="O105" s="31"/>
    </row>
    <row r="106" spans="2:1024" ht="409.6" customHeight="1" x14ac:dyDescent="0.35">
      <c r="C106" s="75"/>
      <c r="D106" s="36"/>
      <c r="E106" s="36"/>
      <c r="F106" s="37"/>
      <c r="G106" s="36"/>
      <c r="H106" s="83"/>
      <c r="I106" s="29"/>
      <c r="J106" s="83"/>
      <c r="K106" s="29"/>
      <c r="L106" s="30"/>
      <c r="M106" s="29"/>
      <c r="N106" s="31"/>
      <c r="O106" s="31"/>
    </row>
    <row r="107" spans="2:1024" ht="409.6" customHeight="1" x14ac:dyDescent="0.35">
      <c r="C107" s="75"/>
      <c r="D107" s="36"/>
      <c r="E107" s="36"/>
      <c r="F107" s="37"/>
      <c r="G107" s="36"/>
      <c r="H107" s="83"/>
      <c r="I107" s="29"/>
      <c r="J107" s="83"/>
      <c r="K107" s="29"/>
      <c r="L107" s="30"/>
      <c r="M107" s="29"/>
      <c r="N107" s="31"/>
      <c r="O107" s="31"/>
    </row>
    <row r="108" spans="2:1024" ht="409.6" customHeight="1" x14ac:dyDescent="0.35">
      <c r="C108" s="75"/>
      <c r="D108" s="36"/>
      <c r="E108" s="36"/>
      <c r="F108" s="37"/>
      <c r="G108" s="36"/>
      <c r="H108" s="83"/>
      <c r="I108" s="29"/>
      <c r="J108" s="83"/>
      <c r="K108" s="29"/>
      <c r="L108" s="30"/>
      <c r="M108" s="29"/>
      <c r="N108" s="31"/>
      <c r="O108" s="31"/>
    </row>
    <row r="109" spans="2:1024" x14ac:dyDescent="0.35">
      <c r="C109" s="75">
        <v>151</v>
      </c>
      <c r="D109" s="36" t="s">
        <v>19</v>
      </c>
      <c r="E109" s="36"/>
      <c r="F109" s="37" t="s">
        <v>20</v>
      </c>
      <c r="G109" s="36" t="s">
        <v>21</v>
      </c>
      <c r="H109" s="83">
        <v>93.49</v>
      </c>
      <c r="I109" s="29">
        <v>10.26</v>
      </c>
      <c r="J109" s="83">
        <v>3.65</v>
      </c>
      <c r="K109" s="29" t="e">
        <f>L109-J109-I109-H109</f>
        <v>#REF!</v>
      </c>
      <c r="L109" s="30" t="e">
        <f>#REF!/10.764</f>
        <v>#REF!</v>
      </c>
      <c r="M109" s="29">
        <v>43.75</v>
      </c>
      <c r="N109" s="31">
        <v>1</v>
      </c>
      <c r="O109" s="31"/>
    </row>
    <row r="110" spans="2:1024" x14ac:dyDescent="0.35">
      <c r="B110" s="1"/>
      <c r="D110" s="1"/>
      <c r="E110" s="1"/>
      <c r="F110" s="1"/>
      <c r="G110" s="1"/>
      <c r="H110" s="1"/>
      <c r="I110" s="112"/>
      <c r="J110" s="1"/>
      <c r="K110" s="43"/>
      <c r="L110" s="10"/>
      <c r="M110" s="1"/>
      <c r="N110" s="1"/>
      <c r="O110" s="1"/>
      <c r="W110" s="1"/>
      <c r="Y110" s="1"/>
      <c r="Z110" s="1"/>
      <c r="AA110" s="1"/>
      <c r="AB110" s="1"/>
      <c r="AC110" s="1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2:1024" x14ac:dyDescent="0.35">
      <c r="B111" s="1"/>
      <c r="D111" s="1"/>
      <c r="E111" s="1"/>
      <c r="F111" s="1"/>
      <c r="G111" s="1"/>
      <c r="H111" s="1"/>
      <c r="I111" s="112"/>
      <c r="J111" s="1"/>
      <c r="K111" s="43"/>
      <c r="L111" s="10"/>
      <c r="M111" s="1"/>
      <c r="N111" s="1"/>
      <c r="O111" s="1"/>
      <c r="W111" s="1"/>
      <c r="Y111" s="1"/>
      <c r="Z111" s="1"/>
      <c r="AA111" s="1"/>
      <c r="AB111" s="1"/>
      <c r="AC111" s="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2:1024" x14ac:dyDescent="0.35">
      <c r="B112" s="1"/>
      <c r="D112" s="1"/>
      <c r="E112" s="1"/>
      <c r="F112" s="1"/>
      <c r="G112" s="1"/>
      <c r="H112" s="1"/>
      <c r="I112" s="112"/>
      <c r="J112" s="1"/>
      <c r="K112" s="43"/>
      <c r="L112" s="10"/>
      <c r="M112" s="1"/>
      <c r="N112" s="1"/>
      <c r="O112" s="1"/>
      <c r="W112" s="1"/>
      <c r="Y112" s="1"/>
      <c r="Z112" s="1"/>
      <c r="AA112" s="1"/>
      <c r="AB112" s="1"/>
      <c r="AC112" s="1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2:1024" x14ac:dyDescent="0.35">
      <c r="B113" s="1"/>
      <c r="D113" s="1"/>
      <c r="E113" s="1"/>
      <c r="F113" s="1"/>
      <c r="G113" s="1"/>
      <c r="H113" s="1"/>
      <c r="I113" s="112"/>
      <c r="J113" s="1"/>
      <c r="K113" s="43"/>
      <c r="L113" s="10"/>
      <c r="M113" s="1"/>
      <c r="N113" s="1"/>
      <c r="O113" s="1"/>
      <c r="W113" s="1"/>
      <c r="Y113" s="1"/>
      <c r="Z113" s="1"/>
      <c r="AA113" s="1"/>
      <c r="AB113" s="1"/>
      <c r="AC113" s="1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2:1024" x14ac:dyDescent="0.35">
      <c r="B114" s="1"/>
      <c r="D114" s="1"/>
      <c r="E114" s="1"/>
      <c r="F114" s="1"/>
      <c r="G114" s="1"/>
      <c r="H114" s="1"/>
      <c r="I114" s="112"/>
      <c r="J114" s="1"/>
      <c r="K114" s="43"/>
      <c r="L114" s="10"/>
      <c r="M114" s="1"/>
      <c r="N114" s="1"/>
      <c r="O114" s="1"/>
      <c r="W114" s="1"/>
      <c r="Y114" s="1"/>
      <c r="Z114" s="1"/>
      <c r="AA114" s="1"/>
      <c r="AB114" s="1"/>
      <c r="AC114" s="1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2:1024" x14ac:dyDescent="0.35">
      <c r="B115" s="1"/>
      <c r="D115" s="1"/>
      <c r="E115" s="1"/>
      <c r="F115" s="1"/>
      <c r="G115" s="1"/>
      <c r="H115" s="1"/>
      <c r="I115" s="112"/>
      <c r="J115" s="1"/>
      <c r="K115" s="43"/>
      <c r="L115" s="10"/>
      <c r="M115" s="1"/>
      <c r="N115" s="1"/>
      <c r="O115" s="1"/>
      <c r="W115" s="1"/>
      <c r="Y115" s="1"/>
      <c r="Z115" s="1"/>
      <c r="AA115" s="1"/>
      <c r="AB115" s="1"/>
      <c r="AC115" s="1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2:1024" x14ac:dyDescent="0.35">
      <c r="B116" s="1"/>
      <c r="D116" s="1"/>
      <c r="E116" s="1"/>
      <c r="F116" s="1"/>
      <c r="G116" s="1"/>
      <c r="H116" s="1"/>
      <c r="I116" s="112"/>
      <c r="J116" s="1"/>
      <c r="K116" s="43"/>
      <c r="L116" s="10"/>
      <c r="M116" s="1"/>
      <c r="N116" s="1"/>
      <c r="O116" s="1"/>
      <c r="W116" s="1"/>
      <c r="Y116" s="1"/>
      <c r="Z116" s="1"/>
      <c r="AA116" s="1"/>
      <c r="AB116" s="1"/>
      <c r="AC116" s="1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2:1024" x14ac:dyDescent="0.35">
      <c r="B117" s="1"/>
      <c r="D117" s="1"/>
      <c r="E117" s="1"/>
      <c r="F117" s="1"/>
      <c r="G117" s="1"/>
      <c r="H117" s="1"/>
      <c r="I117" s="112"/>
      <c r="J117" s="1"/>
      <c r="K117" s="43"/>
      <c r="L117" s="10"/>
      <c r="M117" s="1"/>
      <c r="N117" s="1"/>
      <c r="O117" s="1"/>
      <c r="W117" s="1"/>
      <c r="Y117" s="1"/>
      <c r="Z117" s="1"/>
      <c r="AA117" s="1"/>
      <c r="AB117" s="1"/>
      <c r="AC117" s="1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2:1024" x14ac:dyDescent="0.35">
      <c r="B118" s="1"/>
      <c r="D118" s="1"/>
      <c r="E118" s="1"/>
      <c r="F118" s="1"/>
      <c r="G118" s="1"/>
      <c r="H118" s="1"/>
      <c r="I118" s="112"/>
      <c r="J118" s="1"/>
      <c r="K118" s="43"/>
      <c r="L118" s="10"/>
      <c r="M118" s="1"/>
      <c r="N118" s="1"/>
      <c r="O118" s="1"/>
      <c r="W118" s="1"/>
      <c r="Y118" s="1"/>
      <c r="Z118" s="1"/>
      <c r="AA118" s="1"/>
      <c r="AB118" s="1"/>
      <c r="AC118" s="1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2:1024" x14ac:dyDescent="0.35">
      <c r="B119" s="1"/>
      <c r="D119" s="1"/>
      <c r="E119" s="1"/>
      <c r="F119" s="1"/>
      <c r="G119" s="1"/>
      <c r="H119" s="1"/>
      <c r="I119" s="112"/>
      <c r="J119" s="1"/>
      <c r="K119" s="43"/>
      <c r="L119" s="10"/>
      <c r="M119" s="1"/>
      <c r="N119" s="1"/>
      <c r="O119" s="1"/>
      <c r="W119" s="1"/>
      <c r="Y119" s="1"/>
      <c r="Z119" s="1"/>
      <c r="AA119" s="1"/>
      <c r="AB119" s="1"/>
      <c r="AC119" s="1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2:1024" x14ac:dyDescent="0.35">
      <c r="B120" s="1"/>
      <c r="D120" s="1"/>
      <c r="E120" s="1"/>
      <c r="F120" s="1"/>
      <c r="G120" s="1"/>
      <c r="H120" s="1"/>
      <c r="I120" s="112"/>
      <c r="J120" s="1"/>
      <c r="K120" s="43"/>
      <c r="L120" s="10"/>
      <c r="M120" s="1"/>
      <c r="N120" s="1"/>
      <c r="O120" s="1"/>
      <c r="W120" s="1"/>
      <c r="Y120" s="1"/>
      <c r="Z120" s="1"/>
      <c r="AA120" s="1"/>
      <c r="AB120" s="1"/>
      <c r="AC120" s="1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2:1024" x14ac:dyDescent="0.35">
      <c r="Y121" s="97"/>
      <c r="Z121" s="97"/>
      <c r="AA121" s="97"/>
    </row>
    <row r="122" spans="2:1024" x14ac:dyDescent="0.35">
      <c r="C122" s="6"/>
      <c r="D122" s="6"/>
      <c r="E122" s="6"/>
      <c r="F122" s="6"/>
      <c r="G122" s="5"/>
      <c r="H122" s="5"/>
      <c r="J122" s="209"/>
      <c r="K122" s="209"/>
      <c r="L122" s="1"/>
      <c r="M122" s="1"/>
      <c r="N122" s="112"/>
      <c r="O122" s="1"/>
      <c r="P122" s="43"/>
      <c r="Q122" s="8"/>
      <c r="R122" s="43"/>
      <c r="S122" s="10"/>
      <c r="T122" s="10"/>
      <c r="W122" s="1"/>
      <c r="Y122" s="1"/>
      <c r="Z122" s="1"/>
      <c r="AA122" s="1"/>
      <c r="AB122" s="1"/>
      <c r="AC122" s="1"/>
      <c r="AMB122"/>
      <c r="AMC122"/>
      <c r="AMD122"/>
      <c r="AME122"/>
      <c r="AMF122"/>
      <c r="AMG122"/>
      <c r="AMH122"/>
      <c r="AMI122"/>
      <c r="AMJ122"/>
    </row>
    <row r="123" spans="2:1024" x14ac:dyDescent="0.35">
      <c r="C123" s="6"/>
      <c r="D123" s="6"/>
      <c r="E123" s="6"/>
      <c r="F123" s="6"/>
      <c r="G123" s="6"/>
      <c r="H123" s="6"/>
      <c r="J123" s="7"/>
      <c r="K123" s="7"/>
      <c r="L123" s="1"/>
      <c r="M123" s="1"/>
      <c r="N123" s="112"/>
      <c r="O123" s="1"/>
      <c r="P123" s="43"/>
      <c r="Q123" s="8"/>
      <c r="R123" s="9"/>
      <c r="S123" s="10"/>
      <c r="T123" s="10"/>
      <c r="W123" s="1"/>
      <c r="Y123" s="1"/>
      <c r="Z123" s="1"/>
      <c r="AA123" s="1"/>
      <c r="AB123" s="1"/>
      <c r="AC123" s="1"/>
      <c r="AMB123"/>
      <c r="AMC123"/>
      <c r="AMD123"/>
      <c r="AME123"/>
      <c r="AMF123"/>
      <c r="AMG123"/>
      <c r="AMH123"/>
      <c r="AMI123"/>
      <c r="AMJ123"/>
    </row>
    <row r="124" spans="2:1024" x14ac:dyDescent="0.35">
      <c r="C124" s="6"/>
      <c r="D124" s="6"/>
      <c r="E124" s="6"/>
      <c r="F124" s="6"/>
      <c r="G124" s="5"/>
      <c r="H124" s="5"/>
      <c r="J124" s="7"/>
      <c r="K124" s="7"/>
      <c r="L124" s="1"/>
      <c r="M124" s="1"/>
      <c r="N124" s="112"/>
      <c r="O124" s="1"/>
      <c r="P124" s="43"/>
      <c r="Q124" s="8"/>
      <c r="R124" s="9"/>
      <c r="S124" s="10"/>
      <c r="T124" s="10"/>
      <c r="W124" s="1"/>
      <c r="Y124" s="1"/>
      <c r="Z124" s="1"/>
      <c r="AA124" s="1"/>
      <c r="AB124" s="1"/>
      <c r="AC124" s="1"/>
      <c r="AMB124"/>
      <c r="AMC124"/>
      <c r="AMD124"/>
      <c r="AME124"/>
      <c r="AMF124"/>
      <c r="AMG124"/>
      <c r="AMH124"/>
      <c r="AMI124"/>
      <c r="AMJ124"/>
    </row>
    <row r="125" spans="2:1024" x14ac:dyDescent="0.35">
      <c r="C125" s="6"/>
      <c r="D125" s="6"/>
      <c r="E125" s="6"/>
      <c r="F125" s="98"/>
      <c r="G125" s="5"/>
      <c r="H125" s="5"/>
      <c r="J125" s="7"/>
      <c r="K125" s="7"/>
      <c r="L125" s="1"/>
      <c r="M125" s="1"/>
      <c r="N125" s="112"/>
      <c r="O125" s="1"/>
      <c r="P125" s="43"/>
      <c r="Q125" s="8"/>
      <c r="R125" s="9"/>
      <c r="S125" s="10"/>
      <c r="T125" s="10"/>
      <c r="W125" s="1"/>
      <c r="Y125" s="1"/>
      <c r="Z125" s="1"/>
      <c r="AA125" s="1"/>
      <c r="AB125" s="1"/>
      <c r="AC125" s="1"/>
      <c r="AMB125"/>
      <c r="AMC125"/>
      <c r="AMD125"/>
      <c r="AME125"/>
      <c r="AMF125"/>
      <c r="AMG125"/>
      <c r="AMH125"/>
      <c r="AMI125"/>
      <c r="AMJ125"/>
    </row>
    <row r="126" spans="2:1024" x14ac:dyDescent="0.35">
      <c r="C126" s="6"/>
      <c r="D126" s="6"/>
      <c r="E126" s="6"/>
      <c r="F126" s="6"/>
      <c r="G126" s="5"/>
      <c r="H126" s="5"/>
      <c r="J126" s="7"/>
      <c r="K126" s="7"/>
      <c r="L126" s="1"/>
      <c r="M126" s="1"/>
      <c r="N126" s="112"/>
      <c r="O126" s="1"/>
      <c r="P126" s="43"/>
      <c r="Q126" s="8"/>
      <c r="R126" s="9"/>
      <c r="S126" s="10"/>
      <c r="T126" s="10"/>
      <c r="W126" s="1"/>
      <c r="Y126" s="1"/>
      <c r="Z126" s="1"/>
      <c r="AA126" s="1"/>
      <c r="AB126" s="1"/>
      <c r="AC126" s="1"/>
      <c r="AMB126"/>
      <c r="AMC126"/>
      <c r="AMD126"/>
      <c r="AME126"/>
      <c r="AMF126"/>
      <c r="AMG126"/>
      <c r="AMH126"/>
      <c r="AMI126"/>
      <c r="AMJ126"/>
    </row>
    <row r="127" spans="2:1024" x14ac:dyDescent="0.35">
      <c r="C127" s="6"/>
      <c r="D127" s="6"/>
      <c r="E127" s="6"/>
      <c r="F127" s="6"/>
      <c r="G127" s="5"/>
      <c r="H127" s="5"/>
      <c r="J127" s="7"/>
      <c r="K127" s="7"/>
      <c r="L127" s="1"/>
      <c r="M127" s="1"/>
      <c r="N127" s="112"/>
      <c r="O127" s="1"/>
      <c r="P127" s="43"/>
      <c r="Q127" s="8"/>
      <c r="R127" s="9"/>
      <c r="S127" s="10"/>
      <c r="T127" s="10"/>
      <c r="W127" s="1"/>
      <c r="Y127" s="1"/>
      <c r="Z127" s="1"/>
      <c r="AA127" s="1"/>
      <c r="AB127" s="1"/>
      <c r="AC127" s="1"/>
      <c r="AMB127"/>
      <c r="AMC127"/>
      <c r="AMD127"/>
      <c r="AME127"/>
      <c r="AMF127"/>
      <c r="AMG127"/>
      <c r="AMH127"/>
      <c r="AMI127"/>
      <c r="AMJ127"/>
    </row>
    <row r="128" spans="2:1024" ht="21" customHeight="1" x14ac:dyDescent="0.35">
      <c r="C128" s="6"/>
      <c r="D128" s="6"/>
      <c r="E128" s="6"/>
      <c r="F128" s="6"/>
      <c r="G128" s="5"/>
      <c r="H128" s="5"/>
      <c r="J128" s="7"/>
      <c r="K128" s="7"/>
      <c r="L128" s="1"/>
      <c r="M128" s="1"/>
      <c r="N128" s="112"/>
      <c r="O128" s="1"/>
      <c r="P128" s="43"/>
      <c r="Q128" s="8"/>
      <c r="R128" s="9"/>
      <c r="S128" s="10"/>
      <c r="T128" s="10"/>
      <c r="W128" s="1"/>
      <c r="Y128" s="1"/>
      <c r="Z128" s="1"/>
      <c r="AA128" s="1"/>
      <c r="AB128" s="1"/>
      <c r="AC128" s="1"/>
      <c r="AMB128"/>
      <c r="AMC128"/>
      <c r="AMD128"/>
      <c r="AME128"/>
      <c r="AMF128"/>
      <c r="AMG128"/>
      <c r="AMH128"/>
      <c r="AMI128"/>
      <c r="AMJ128"/>
    </row>
    <row r="129" spans="3:1024" x14ac:dyDescent="0.35">
      <c r="C129" s="6"/>
      <c r="D129" s="6"/>
      <c r="E129" s="6"/>
      <c r="F129" s="6"/>
      <c r="G129" s="5"/>
      <c r="H129" s="5"/>
      <c r="J129" s="7"/>
      <c r="K129" s="7"/>
      <c r="L129" s="1"/>
      <c r="M129" s="1"/>
      <c r="N129" s="112"/>
      <c r="O129" s="1"/>
      <c r="P129" s="43"/>
      <c r="Q129" s="8"/>
      <c r="R129" s="9"/>
      <c r="S129" s="10"/>
      <c r="T129" s="10"/>
      <c r="W129" s="1"/>
      <c r="Y129" s="1"/>
      <c r="Z129" s="1"/>
      <c r="AA129" s="1"/>
      <c r="AB129" s="1"/>
      <c r="AC129" s="1"/>
      <c r="AMB129"/>
      <c r="AMC129"/>
      <c r="AMD129"/>
      <c r="AME129"/>
      <c r="AMF129"/>
      <c r="AMG129"/>
      <c r="AMH129"/>
      <c r="AMI129"/>
      <c r="AMJ129"/>
    </row>
  </sheetData>
  <mergeCells count="40">
    <mergeCell ref="Q9:Q11"/>
    <mergeCell ref="T9:T11"/>
    <mergeCell ref="O13:O14"/>
    <mergeCell ref="O15:O16"/>
    <mergeCell ref="O17:O18"/>
    <mergeCell ref="O9:O11"/>
    <mergeCell ref="O22:O23"/>
    <mergeCell ref="O24:O25"/>
    <mergeCell ref="O26:O27"/>
    <mergeCell ref="O28:O29"/>
    <mergeCell ref="O19:O20"/>
    <mergeCell ref="N13:N14"/>
    <mergeCell ref="N15:N16"/>
    <mergeCell ref="N17:N18"/>
    <mergeCell ref="N19:N20"/>
    <mergeCell ref="N22:N23"/>
    <mergeCell ref="J122:K122"/>
    <mergeCell ref="N24:N25"/>
    <mergeCell ref="N26:N27"/>
    <mergeCell ref="N28:N29"/>
    <mergeCell ref="G47:J47"/>
    <mergeCell ref="D94:G94"/>
    <mergeCell ref="D96:F96"/>
    <mergeCell ref="I46:J46"/>
    <mergeCell ref="G45:J45"/>
    <mergeCell ref="D37:E37"/>
    <mergeCell ref="N35:O35"/>
    <mergeCell ref="D36:E36"/>
    <mergeCell ref="N37:O37"/>
    <mergeCell ref="C2:O5"/>
    <mergeCell ref="F6:G6"/>
    <mergeCell ref="H6:I6"/>
    <mergeCell ref="N7:O7"/>
    <mergeCell ref="L9:L11"/>
    <mergeCell ref="M9:M11"/>
    <mergeCell ref="N9:N11"/>
    <mergeCell ref="G9:G11"/>
    <mergeCell ref="H9:H11"/>
    <mergeCell ref="K9:K11"/>
    <mergeCell ref="C9:C11"/>
  </mergeCells>
  <printOptions horizontalCentered="1"/>
  <pageMargins left="0.70866141732283472" right="0.70866141732283472" top="9.8425196850393706E-2" bottom="0.19685039370078741" header="0.31496062992125984" footer="0.31496062992125984"/>
  <pageSetup paperSize="9" scale="67" fitToHeight="0" orientation="landscape" r:id="rId1"/>
  <rowBreaks count="3" manualBreakCount="3">
    <brk id="55" min="2" max="20" man="1"/>
    <brk id="64" min="2" max="20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Rera .</vt:lpstr>
      <vt:lpstr>'Rera .'!Print_Area</vt:lpstr>
      <vt:lpstr>'Rera .'!Print_Titles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bup</dc:creator>
  <dc:description/>
  <cp:lastModifiedBy>gajalakshmi</cp:lastModifiedBy>
  <cp:revision>20</cp:revision>
  <cp:lastPrinted>2025-05-26T07:32:50Z</cp:lastPrinted>
  <dcterms:created xsi:type="dcterms:W3CDTF">2015-06-05T18:17:20Z</dcterms:created>
  <dcterms:modified xsi:type="dcterms:W3CDTF">2025-05-27T07:28:40Z</dcterms:modified>
  <dc:language>en-IN</dc:language>
</cp:coreProperties>
</file>