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.Deva\Ascendant Realty\TNRERA\"/>
    </mc:Choice>
  </mc:AlternateContent>
  <bookViews>
    <workbookView xWindow="0" yWindow="0" windowWidth="28800" windowHeight="12435"/>
  </bookViews>
  <sheets>
    <sheet name="Table 1" sheetId="1" r:id="rId1"/>
  </sheets>
  <calcPr calcId="152511"/>
</workbook>
</file>

<file path=xl/calcChain.xml><?xml version="1.0" encoding="utf-8"?>
<calcChain xmlns="http://schemas.openxmlformats.org/spreadsheetml/2006/main">
  <c r="L22" i="1" l="1"/>
  <c r="M22" i="1" l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K22" i="1" l="1"/>
</calcChain>
</file>

<file path=xl/sharedStrings.xml><?xml version="1.0" encoding="utf-8"?>
<sst xmlns="http://schemas.openxmlformats.org/spreadsheetml/2006/main" count="55" uniqueCount="43">
  <si>
    <r>
      <rPr>
        <b/>
        <sz val="11"/>
        <rFont val="Calibri"/>
        <family val="1"/>
      </rPr>
      <t>SI.No.</t>
    </r>
  </si>
  <si>
    <r>
      <rPr>
        <b/>
        <sz val="11"/>
        <rFont val="Calibri"/>
        <family val="1"/>
      </rPr>
      <t>Block</t>
    </r>
  </si>
  <si>
    <r>
      <rPr>
        <b/>
        <sz val="11"/>
        <rFont val="Calibri"/>
        <family val="1"/>
      </rPr>
      <t>Floor</t>
    </r>
  </si>
  <si>
    <r>
      <rPr>
        <b/>
        <sz val="11"/>
        <rFont val="Calibri"/>
        <family val="1"/>
      </rPr>
      <t>Flat No.</t>
    </r>
  </si>
  <si>
    <r>
      <rPr>
        <b/>
        <sz val="11"/>
        <rFont val="Calibri"/>
        <family val="1"/>
      </rPr>
      <t>Type</t>
    </r>
  </si>
  <si>
    <r>
      <rPr>
        <b/>
        <sz val="11"/>
        <rFont val="Calibri"/>
        <family val="1"/>
      </rPr>
      <t xml:space="preserve">RERA Carpet Area (sec 2(k))
</t>
    </r>
    <r>
      <rPr>
        <b/>
        <sz val="11"/>
        <rFont val="Calibri"/>
        <family val="1"/>
      </rPr>
      <t>(sq.m)</t>
    </r>
  </si>
  <si>
    <r>
      <rPr>
        <b/>
        <sz val="11"/>
        <rFont val="Calibri"/>
        <family val="1"/>
      </rPr>
      <t>Exclusive Balcony (sq.m)</t>
    </r>
  </si>
  <si>
    <r>
      <rPr>
        <b/>
        <sz val="11"/>
        <rFont val="Calibri"/>
        <family val="1"/>
      </rPr>
      <t>Exclusive Verandah/Utility/ Service/Open Terrace (sq.m)</t>
    </r>
  </si>
  <si>
    <r>
      <rPr>
        <b/>
        <sz val="11"/>
        <rFont val="Calibri"/>
        <family val="1"/>
      </rPr>
      <t>Proportionate Common Area (sq.m)</t>
    </r>
  </si>
  <si>
    <r>
      <rPr>
        <b/>
        <sz val="11"/>
        <rFont val="Calibri"/>
        <family val="1"/>
      </rPr>
      <t>Total Area (sq.m)</t>
    </r>
  </si>
  <si>
    <r>
      <rPr>
        <b/>
        <sz val="11"/>
        <rFont val="Calibri"/>
        <family val="1"/>
      </rPr>
      <t>UDS land Area (sq.m)</t>
    </r>
  </si>
  <si>
    <r>
      <rPr>
        <b/>
        <sz val="11"/>
        <rFont val="Calibri"/>
        <family val="1"/>
      </rPr>
      <t>Covered</t>
    </r>
  </si>
  <si>
    <r>
      <rPr>
        <b/>
        <sz val="11"/>
        <rFont val="Calibri"/>
        <family val="1"/>
      </rPr>
      <t>Open</t>
    </r>
  </si>
  <si>
    <t>FIRST FLOOR</t>
  </si>
  <si>
    <t>FOURTH FLOOR</t>
  </si>
  <si>
    <t>SECOND FLOOR</t>
  </si>
  <si>
    <t>THIRD FLOOR</t>
  </si>
  <si>
    <t>1A</t>
  </si>
  <si>
    <t>1B</t>
  </si>
  <si>
    <t>1C</t>
  </si>
  <si>
    <t>2A</t>
  </si>
  <si>
    <t>2B</t>
  </si>
  <si>
    <t>2C</t>
  </si>
  <si>
    <t>3A</t>
  </si>
  <si>
    <t>3B</t>
  </si>
  <si>
    <t>3C</t>
  </si>
  <si>
    <t>4A</t>
  </si>
  <si>
    <t>4B</t>
  </si>
  <si>
    <t>4C</t>
  </si>
  <si>
    <t>3BHK+3T</t>
  </si>
  <si>
    <t>1BHK+2T</t>
  </si>
  <si>
    <t>2BHK+3T</t>
  </si>
  <si>
    <t>FIFTH FLOOR</t>
  </si>
  <si>
    <t>5A</t>
  </si>
  <si>
    <t>5B</t>
  </si>
  <si>
    <t>5C</t>
  </si>
  <si>
    <t>TOTAL</t>
  </si>
  <si>
    <t>PLOT EXTEN(AS PER DOCUMENT)</t>
  </si>
  <si>
    <t>SQ.M</t>
  </si>
  <si>
    <t>VISITOR CAR PARKING</t>
  </si>
  <si>
    <t>" BHARGAVI APARTMENTS"  AT  Proposed construction of  Stilt Floor + 5 Floors (Height - 18.30m) Residential Building with 15 Dwelling units  at New Door No.16, Old Door No.39, Bheemanna Garden Street, Alwarpet, Chennai – 600 018, comprised in R.S.No.3631/17, Block No.72, Mylapore (Part 2) Village, Mylapore Taluk, Chennai District  within the Limits of Greater Chennai Corporation - Tamil Nadu</t>
  </si>
  <si>
    <r>
      <rPr>
        <b/>
        <sz val="16"/>
        <rFont val="Calibri"/>
        <family val="2"/>
      </rPr>
      <t xml:space="preserve">                                                                               Carpet Area Statement          </t>
    </r>
    <r>
      <rPr>
        <b/>
        <sz val="14"/>
        <rFont val="Calibri"/>
        <family val="1"/>
      </rPr>
      <t xml:space="preserve">                                                                                                    Date: 05.11.2025</t>
    </r>
  </si>
  <si>
    <t>Car Parking (Nos.)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</si>
</sst>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charset val="204"/>
    </font>
    <font>
      <b/>
      <sz val="14"/>
      <name val="Calibri"/>
    </font>
    <font>
      <b/>
      <sz val="11"/>
      <name val="Calibri"/>
    </font>
    <font>
      <b/>
      <sz val="14"/>
      <name val="Calibri"/>
      <family val="1"/>
    </font>
    <font>
      <b/>
      <sz val="11"/>
      <name val="Calibri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name val="Calibri"/>
      <family val="2"/>
    </font>
    <font>
      <b/>
      <sz val="12"/>
      <name val="Calibri"/>
      <family val="1"/>
    </font>
    <font>
      <sz val="12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 indent="53"/>
    </xf>
    <xf numFmtId="0" fontId="1" fillId="0" borderId="1" xfId="0" applyFont="1" applyFill="1" applyBorder="1" applyAlignment="1">
      <alignment horizontal="left" vertical="top" wrapText="1" indent="53"/>
    </xf>
    <xf numFmtId="0" fontId="2" fillId="0" borderId="1" xfId="0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 indent="53"/>
    </xf>
    <xf numFmtId="0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left" vertical="top"/>
    </xf>
    <xf numFmtId="2" fontId="10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 indent="3"/>
    </xf>
    <xf numFmtId="0" fontId="2" fillId="0" borderId="1" xfId="0" applyFont="1" applyFill="1" applyBorder="1" applyAlignment="1">
      <alignment horizontal="left" vertical="top" wrapText="1" indent="4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 indent="4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"/>
  <sheetViews>
    <sheetView tabSelected="1" topLeftCell="A3" zoomScaleNormal="100" workbookViewId="0">
      <selection sqref="A1:M22"/>
    </sheetView>
  </sheetViews>
  <sheetFormatPr defaultRowHeight="12.75" x14ac:dyDescent="0.2"/>
  <cols>
    <col min="1" max="1" width="11.33203125" customWidth="1"/>
    <col min="2" max="2" width="12.5" customWidth="1"/>
    <col min="3" max="3" width="14.6640625" customWidth="1"/>
    <col min="4" max="4" width="11.83203125" customWidth="1"/>
    <col min="5" max="5" width="12" customWidth="1"/>
    <col min="6" max="6" width="22.83203125" customWidth="1"/>
    <col min="7" max="7" width="22" customWidth="1"/>
    <col min="8" max="8" width="26.5" customWidth="1"/>
    <col min="9" max="9" width="22" customWidth="1"/>
    <col min="10" max="10" width="21.83203125" customWidth="1"/>
    <col min="11" max="11" width="15.33203125" customWidth="1"/>
    <col min="12" max="12" width="14.6640625" customWidth="1"/>
    <col min="13" max="13" width="14" customWidth="1"/>
    <col min="15" max="15" width="16" customWidth="1"/>
  </cols>
  <sheetData>
    <row r="1" spans="1:16" ht="29.85" customHeight="1" x14ac:dyDescent="0.2">
      <c r="A1" s="21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6" ht="48.75" customHeight="1" x14ac:dyDescent="0.2">
      <c r="A2" s="33" t="s">
        <v>40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13"/>
      <c r="O2" s="13"/>
      <c r="P2" s="13"/>
    </row>
    <row r="3" spans="1:16" ht="29.85" customHeight="1" x14ac:dyDescent="0.2">
      <c r="A3" s="1"/>
      <c r="B3" s="2"/>
      <c r="C3" s="37" t="s">
        <v>37</v>
      </c>
      <c r="D3" s="38"/>
      <c r="E3" s="38"/>
      <c r="F3" s="39"/>
      <c r="G3" s="12">
        <v>684.69</v>
      </c>
      <c r="H3" s="11" t="s">
        <v>38</v>
      </c>
      <c r="I3" s="2"/>
      <c r="J3" s="2"/>
      <c r="K3" s="2"/>
      <c r="L3" s="2"/>
      <c r="M3" s="2"/>
    </row>
    <row r="4" spans="1:16" ht="64.5" customHeight="1" x14ac:dyDescent="0.2">
      <c r="A4" s="23" t="s">
        <v>0</v>
      </c>
      <c r="B4" s="24" t="s">
        <v>1</v>
      </c>
      <c r="C4" s="24" t="s">
        <v>2</v>
      </c>
      <c r="D4" s="23" t="s">
        <v>3</v>
      </c>
      <c r="E4" s="24" t="s">
        <v>4</v>
      </c>
      <c r="F4" s="25" t="s">
        <v>5</v>
      </c>
      <c r="G4" s="23" t="s">
        <v>6</v>
      </c>
      <c r="H4" s="26" t="s">
        <v>7</v>
      </c>
      <c r="I4" s="26" t="s">
        <v>8</v>
      </c>
      <c r="J4" s="27" t="s">
        <v>9</v>
      </c>
      <c r="K4" s="26" t="s">
        <v>10</v>
      </c>
      <c r="L4" s="40" t="s">
        <v>42</v>
      </c>
      <c r="M4" s="28"/>
    </row>
    <row r="5" spans="1:16" ht="24" customHeight="1" x14ac:dyDescent="0.2">
      <c r="A5" s="23"/>
      <c r="B5" s="24"/>
      <c r="C5" s="24"/>
      <c r="D5" s="23"/>
      <c r="E5" s="24"/>
      <c r="F5" s="25"/>
      <c r="G5" s="23"/>
      <c r="H5" s="26"/>
      <c r="I5" s="26"/>
      <c r="J5" s="27"/>
      <c r="K5" s="26"/>
      <c r="L5" s="3" t="s">
        <v>11</v>
      </c>
      <c r="M5" s="4" t="s">
        <v>12</v>
      </c>
    </row>
    <row r="6" spans="1:16" ht="29.1" customHeight="1" x14ac:dyDescent="0.2">
      <c r="A6" s="36">
        <v>1</v>
      </c>
      <c r="B6" s="35">
        <v>1</v>
      </c>
      <c r="C6" s="35" t="s">
        <v>13</v>
      </c>
      <c r="D6" s="5" t="s">
        <v>17</v>
      </c>
      <c r="E6" s="5" t="s">
        <v>29</v>
      </c>
      <c r="F6" s="8">
        <v>108.93</v>
      </c>
      <c r="G6" s="8">
        <v>3.64</v>
      </c>
      <c r="H6" s="8">
        <v>18.46</v>
      </c>
      <c r="I6" s="15">
        <v>4.91</v>
      </c>
      <c r="J6" s="8">
        <f t="shared" ref="J6:J20" si="0">F6+G6+H6</f>
        <v>131.03</v>
      </c>
      <c r="K6" s="8">
        <f>J6/J22*G3</f>
        <v>53.125680659430465</v>
      </c>
      <c r="L6" s="6">
        <v>1</v>
      </c>
      <c r="M6" s="14"/>
      <c r="P6" s="16"/>
    </row>
    <row r="7" spans="1:16" ht="29.1" customHeight="1" x14ac:dyDescent="0.2">
      <c r="A7" s="36"/>
      <c r="B7" s="35"/>
      <c r="C7" s="35"/>
      <c r="D7" s="5" t="s">
        <v>18</v>
      </c>
      <c r="E7" s="5" t="s">
        <v>30</v>
      </c>
      <c r="F7" s="8">
        <v>69.989999999999995</v>
      </c>
      <c r="G7" s="8">
        <v>4.29</v>
      </c>
      <c r="H7" s="8">
        <v>3.2</v>
      </c>
      <c r="I7" s="15">
        <v>4.91</v>
      </c>
      <c r="J7" s="8">
        <f t="shared" si="0"/>
        <v>77.48</v>
      </c>
      <c r="K7" s="8">
        <f>J7/J22*G3</f>
        <v>31.414010054893325</v>
      </c>
      <c r="L7" s="6">
        <v>1</v>
      </c>
      <c r="M7" s="14"/>
    </row>
    <row r="8" spans="1:16" ht="29.1" customHeight="1" x14ac:dyDescent="0.2">
      <c r="A8" s="36"/>
      <c r="B8" s="35"/>
      <c r="C8" s="35"/>
      <c r="D8" s="5" t="s">
        <v>19</v>
      </c>
      <c r="E8" s="5" t="s">
        <v>29</v>
      </c>
      <c r="F8" s="8">
        <v>119.11</v>
      </c>
      <c r="G8" s="8">
        <v>3.29</v>
      </c>
      <c r="H8" s="8">
        <v>18.63</v>
      </c>
      <c r="I8" s="15">
        <v>4.91</v>
      </c>
      <c r="J8" s="8">
        <f t="shared" si="0"/>
        <v>141.03</v>
      </c>
      <c r="K8" s="8">
        <f>J8/J22*G3</f>
        <v>57.180147625730584</v>
      </c>
      <c r="L8" s="6">
        <v>1</v>
      </c>
      <c r="M8" s="14"/>
    </row>
    <row r="9" spans="1:16" ht="29.1" customHeight="1" x14ac:dyDescent="0.2">
      <c r="A9" s="36">
        <v>2</v>
      </c>
      <c r="B9" s="35"/>
      <c r="C9" s="35" t="s">
        <v>15</v>
      </c>
      <c r="D9" s="5" t="s">
        <v>20</v>
      </c>
      <c r="E9" s="5" t="s">
        <v>29</v>
      </c>
      <c r="F9" s="8">
        <v>108.04</v>
      </c>
      <c r="G9" s="8">
        <v>6.47</v>
      </c>
      <c r="H9" s="8">
        <v>5.56</v>
      </c>
      <c r="I9" s="15">
        <v>7.57</v>
      </c>
      <c r="J9" s="8">
        <f t="shared" si="0"/>
        <v>120.07000000000001</v>
      </c>
      <c r="K9" s="8">
        <f>J9/J22*G3</f>
        <v>48.681984864365539</v>
      </c>
      <c r="L9" s="6">
        <v>1</v>
      </c>
      <c r="M9" s="14"/>
      <c r="P9" s="16"/>
    </row>
    <row r="10" spans="1:16" ht="29.1" customHeight="1" x14ac:dyDescent="0.2">
      <c r="A10" s="36"/>
      <c r="B10" s="35"/>
      <c r="C10" s="35"/>
      <c r="D10" s="5" t="s">
        <v>21</v>
      </c>
      <c r="E10" s="5" t="s">
        <v>30</v>
      </c>
      <c r="F10" s="8">
        <v>70.31</v>
      </c>
      <c r="G10" s="8">
        <v>4.29</v>
      </c>
      <c r="H10" s="8">
        <v>3.2</v>
      </c>
      <c r="I10" s="15">
        <v>7.57</v>
      </c>
      <c r="J10" s="8">
        <f t="shared" si="0"/>
        <v>77.800000000000011</v>
      </c>
      <c r="K10" s="8">
        <f>J10/J22*G3</f>
        <v>31.543752997814934</v>
      </c>
      <c r="L10" s="6">
        <v>1</v>
      </c>
      <c r="M10" s="14"/>
      <c r="P10" s="16"/>
    </row>
    <row r="11" spans="1:16" ht="29.1" customHeight="1" x14ac:dyDescent="0.2">
      <c r="A11" s="36"/>
      <c r="B11" s="35"/>
      <c r="C11" s="35"/>
      <c r="D11" s="5" t="s">
        <v>22</v>
      </c>
      <c r="E11" s="5" t="s">
        <v>31</v>
      </c>
      <c r="F11" s="8">
        <v>79.5</v>
      </c>
      <c r="G11" s="8">
        <v>3.29</v>
      </c>
      <c r="H11" s="8">
        <v>2.87</v>
      </c>
      <c r="I11" s="15">
        <v>7.57</v>
      </c>
      <c r="J11" s="8">
        <f t="shared" si="0"/>
        <v>85.660000000000011</v>
      </c>
      <c r="K11" s="8">
        <f>J11/J22*G3</f>
        <v>34.730564033326829</v>
      </c>
      <c r="L11" s="6">
        <v>1</v>
      </c>
      <c r="M11" s="14"/>
      <c r="P11" s="16"/>
    </row>
    <row r="12" spans="1:16" ht="29.1" customHeight="1" x14ac:dyDescent="0.2">
      <c r="A12" s="36">
        <v>3</v>
      </c>
      <c r="B12" s="35"/>
      <c r="C12" s="35" t="s">
        <v>16</v>
      </c>
      <c r="D12" s="5" t="s">
        <v>23</v>
      </c>
      <c r="E12" s="5" t="s">
        <v>29</v>
      </c>
      <c r="F12" s="8">
        <v>108.93</v>
      </c>
      <c r="G12" s="8">
        <v>3.64</v>
      </c>
      <c r="H12" s="8">
        <v>18.46</v>
      </c>
      <c r="I12" s="15">
        <v>4.91</v>
      </c>
      <c r="J12" s="8">
        <f t="shared" si="0"/>
        <v>131.03</v>
      </c>
      <c r="K12" s="8">
        <f>J12/J22*G3</f>
        <v>53.125680659430465</v>
      </c>
      <c r="L12" s="6">
        <v>1</v>
      </c>
      <c r="M12" s="14"/>
      <c r="P12" s="16"/>
    </row>
    <row r="13" spans="1:16" ht="29.1" customHeight="1" x14ac:dyDescent="0.2">
      <c r="A13" s="36"/>
      <c r="B13" s="35"/>
      <c r="C13" s="35"/>
      <c r="D13" s="5" t="s">
        <v>24</v>
      </c>
      <c r="E13" s="5" t="s">
        <v>30</v>
      </c>
      <c r="F13" s="8">
        <v>69.989999999999995</v>
      </c>
      <c r="G13" s="8">
        <v>4.29</v>
      </c>
      <c r="H13" s="8">
        <v>3.2</v>
      </c>
      <c r="I13" s="15">
        <v>4.91</v>
      </c>
      <c r="J13" s="8">
        <f t="shared" si="0"/>
        <v>77.48</v>
      </c>
      <c r="K13" s="8">
        <f>J13/J22*G3</f>
        <v>31.414010054893325</v>
      </c>
      <c r="L13" s="6">
        <v>1</v>
      </c>
      <c r="M13" s="14"/>
    </row>
    <row r="14" spans="1:16" ht="29.1" customHeight="1" x14ac:dyDescent="0.2">
      <c r="A14" s="36"/>
      <c r="B14" s="35"/>
      <c r="C14" s="35"/>
      <c r="D14" s="5" t="s">
        <v>25</v>
      </c>
      <c r="E14" s="9" t="s">
        <v>29</v>
      </c>
      <c r="F14" s="8">
        <v>124.67</v>
      </c>
      <c r="G14" s="8">
        <v>3.29</v>
      </c>
      <c r="H14" s="8">
        <v>20.11</v>
      </c>
      <c r="I14" s="15">
        <v>4.91</v>
      </c>
      <c r="J14" s="8">
        <f t="shared" si="0"/>
        <v>148.07</v>
      </c>
      <c r="K14" s="8">
        <f>J14/J22*G3</f>
        <v>60.034492370005864</v>
      </c>
      <c r="L14" s="6">
        <v>1</v>
      </c>
      <c r="M14" s="14"/>
    </row>
    <row r="15" spans="1:16" ht="29.1" customHeight="1" x14ac:dyDescent="0.2">
      <c r="A15" s="34">
        <v>4</v>
      </c>
      <c r="B15" s="35"/>
      <c r="C15" s="35" t="s">
        <v>14</v>
      </c>
      <c r="D15" s="5" t="s">
        <v>26</v>
      </c>
      <c r="E15" s="5" t="s">
        <v>29</v>
      </c>
      <c r="F15" s="8">
        <v>108.93</v>
      </c>
      <c r="G15" s="8">
        <v>3.64</v>
      </c>
      <c r="H15" s="8">
        <v>18.46</v>
      </c>
      <c r="I15" s="15">
        <v>4.91</v>
      </c>
      <c r="J15" s="8">
        <f t="shared" si="0"/>
        <v>131.03</v>
      </c>
      <c r="K15" s="8">
        <f>J15/J22*G3</f>
        <v>53.125680659430465</v>
      </c>
      <c r="L15" s="6">
        <v>1</v>
      </c>
      <c r="M15" s="14"/>
    </row>
    <row r="16" spans="1:16" ht="29.1" customHeight="1" x14ac:dyDescent="0.2">
      <c r="A16" s="34"/>
      <c r="B16" s="35"/>
      <c r="C16" s="35"/>
      <c r="D16" s="7" t="s">
        <v>27</v>
      </c>
      <c r="E16" s="5" t="s">
        <v>30</v>
      </c>
      <c r="F16" s="8">
        <v>69.989999999999995</v>
      </c>
      <c r="G16" s="8">
        <v>4.29</v>
      </c>
      <c r="H16" s="8">
        <v>3.2</v>
      </c>
      <c r="I16" s="15">
        <v>4.91</v>
      </c>
      <c r="J16" s="8">
        <f t="shared" si="0"/>
        <v>77.48</v>
      </c>
      <c r="K16" s="8">
        <f>J16/J22*G3</f>
        <v>31.414010054893325</v>
      </c>
      <c r="L16" s="6">
        <v>1</v>
      </c>
      <c r="M16" s="14"/>
    </row>
    <row r="17" spans="1:13" ht="29.1" customHeight="1" x14ac:dyDescent="0.2">
      <c r="A17" s="34"/>
      <c r="B17" s="35"/>
      <c r="C17" s="35"/>
      <c r="D17" s="7" t="s">
        <v>28</v>
      </c>
      <c r="E17" s="5" t="s">
        <v>29</v>
      </c>
      <c r="F17" s="8">
        <v>119.11</v>
      </c>
      <c r="G17" s="8">
        <v>3.29</v>
      </c>
      <c r="H17" s="8">
        <v>18.63</v>
      </c>
      <c r="I17" s="15">
        <v>4.91</v>
      </c>
      <c r="J17" s="8">
        <f t="shared" si="0"/>
        <v>141.03</v>
      </c>
      <c r="K17" s="8">
        <f>J17/J22*G3</f>
        <v>57.180147625730584</v>
      </c>
      <c r="L17" s="6">
        <v>1</v>
      </c>
      <c r="M17" s="14"/>
    </row>
    <row r="18" spans="1:13" ht="29.1" customHeight="1" x14ac:dyDescent="0.2">
      <c r="A18" s="34">
        <v>5</v>
      </c>
      <c r="B18" s="35"/>
      <c r="C18" s="35" t="s">
        <v>32</v>
      </c>
      <c r="D18" s="7" t="s">
        <v>33</v>
      </c>
      <c r="E18" s="5" t="s">
        <v>29</v>
      </c>
      <c r="F18" s="8">
        <v>108.93</v>
      </c>
      <c r="G18" s="8">
        <v>3.64</v>
      </c>
      <c r="H18" s="8">
        <v>18.46</v>
      </c>
      <c r="I18" s="15">
        <v>4.91</v>
      </c>
      <c r="J18" s="8">
        <f t="shared" si="0"/>
        <v>131.03</v>
      </c>
      <c r="K18" s="8">
        <f>J18/J22*G3</f>
        <v>53.125680659430465</v>
      </c>
      <c r="L18" s="6">
        <v>1</v>
      </c>
      <c r="M18" s="14"/>
    </row>
    <row r="19" spans="1:13" ht="29.1" customHeight="1" x14ac:dyDescent="0.2">
      <c r="A19" s="34"/>
      <c r="B19" s="35"/>
      <c r="C19" s="35"/>
      <c r="D19" s="7" t="s">
        <v>34</v>
      </c>
      <c r="E19" s="5" t="s">
        <v>30</v>
      </c>
      <c r="F19" s="8">
        <v>69.989999999999995</v>
      </c>
      <c r="G19" s="8">
        <v>4.29</v>
      </c>
      <c r="H19" s="8">
        <v>3.2</v>
      </c>
      <c r="I19" s="15">
        <v>4.91</v>
      </c>
      <c r="J19" s="8">
        <f t="shared" si="0"/>
        <v>77.48</v>
      </c>
      <c r="K19" s="8">
        <f>J19/J22*G3</f>
        <v>31.414010054893325</v>
      </c>
      <c r="L19" s="6">
        <v>1</v>
      </c>
      <c r="M19" s="14"/>
    </row>
    <row r="20" spans="1:13" ht="29.1" customHeight="1" x14ac:dyDescent="0.2">
      <c r="A20" s="34"/>
      <c r="B20" s="35"/>
      <c r="C20" s="35"/>
      <c r="D20" s="7" t="s">
        <v>35</v>
      </c>
      <c r="E20" s="5" t="s">
        <v>29</v>
      </c>
      <c r="F20" s="8">
        <v>119.11</v>
      </c>
      <c r="G20" s="8">
        <v>3.29</v>
      </c>
      <c r="H20" s="8">
        <v>18.63</v>
      </c>
      <c r="I20" s="15">
        <v>4.91</v>
      </c>
      <c r="J20" s="8">
        <f t="shared" si="0"/>
        <v>141.03</v>
      </c>
      <c r="K20" s="8">
        <f>J20/J22*G3</f>
        <v>57.180147625730584</v>
      </c>
      <c r="L20" s="6">
        <v>1</v>
      </c>
      <c r="M20" s="14"/>
    </row>
    <row r="21" spans="1:13" ht="29.1" customHeight="1" x14ac:dyDescent="0.2">
      <c r="A21" s="32" t="s">
        <v>39</v>
      </c>
      <c r="B21" s="32"/>
      <c r="C21" s="32"/>
      <c r="D21" s="32"/>
      <c r="E21" s="32"/>
      <c r="F21" s="10"/>
      <c r="G21" s="10"/>
      <c r="H21" s="10"/>
      <c r="I21" s="10"/>
      <c r="J21" s="10"/>
      <c r="K21" s="8"/>
      <c r="L21" s="6"/>
      <c r="M21" s="14">
        <v>2</v>
      </c>
    </row>
    <row r="22" spans="1:13" ht="29.1" customHeight="1" x14ac:dyDescent="0.2">
      <c r="A22" s="29" t="s">
        <v>36</v>
      </c>
      <c r="B22" s="30"/>
      <c r="C22" s="30"/>
      <c r="D22" s="30"/>
      <c r="E22" s="30"/>
      <c r="F22" s="30"/>
      <c r="G22" s="30"/>
      <c r="H22" s="30"/>
      <c r="I22" s="31"/>
      <c r="J22" s="17">
        <v>1688.73</v>
      </c>
      <c r="K22" s="18">
        <f>SUM(K6:K21)</f>
        <v>684.69</v>
      </c>
      <c r="L22" s="19">
        <f>SUM(L6:L21)</f>
        <v>15</v>
      </c>
      <c r="M22" s="20">
        <f>SUM(M6:M21)</f>
        <v>2</v>
      </c>
    </row>
    <row r="23" spans="1:13" ht="29.1" customHeight="1" x14ac:dyDescent="0.2"/>
    <row r="24" spans="1:13" ht="29.1" customHeight="1" x14ac:dyDescent="0.2"/>
    <row r="25" spans="1:13" ht="29.1" customHeight="1" x14ac:dyDescent="0.2"/>
    <row r="26" spans="1:13" ht="29.1" customHeight="1" x14ac:dyDescent="0.2"/>
    <row r="27" spans="1:13" ht="29.1" customHeight="1" x14ac:dyDescent="0.2"/>
    <row r="28" spans="1:13" ht="29.1" customHeight="1" x14ac:dyDescent="0.2"/>
    <row r="29" spans="1:13" ht="29.1" customHeight="1" x14ac:dyDescent="0.2"/>
    <row r="30" spans="1:13" ht="29.1" customHeight="1" x14ac:dyDescent="0.2"/>
    <row r="31" spans="1:13" ht="29.1" customHeight="1" x14ac:dyDescent="0.2"/>
    <row r="32" spans="1:13" ht="29.1" customHeight="1" x14ac:dyDescent="0.2"/>
    <row r="33" ht="29.1" customHeight="1" x14ac:dyDescent="0.2"/>
    <row r="34" ht="29.1" customHeight="1" x14ac:dyDescent="0.2"/>
    <row r="35" ht="29.1" customHeight="1" x14ac:dyDescent="0.2"/>
    <row r="36" ht="29.1" customHeight="1" x14ac:dyDescent="0.2"/>
    <row r="37" ht="29.1" customHeight="1" x14ac:dyDescent="0.2"/>
    <row r="38" ht="29.1" customHeight="1" x14ac:dyDescent="0.2"/>
    <row r="39" ht="29.1" customHeight="1" x14ac:dyDescent="0.2"/>
    <row r="40" ht="29.1" customHeight="1" x14ac:dyDescent="0.2"/>
    <row r="41" ht="29.1" customHeight="1" x14ac:dyDescent="0.2"/>
    <row r="42" ht="29.1" customHeight="1" x14ac:dyDescent="0.2"/>
    <row r="43" ht="29.1" customHeight="1" x14ac:dyDescent="0.2"/>
    <row r="44" ht="29.1" customHeight="1" x14ac:dyDescent="0.2"/>
    <row r="45" ht="29.1" customHeight="1" x14ac:dyDescent="0.2"/>
    <row r="46" ht="29.1" customHeight="1" x14ac:dyDescent="0.2"/>
    <row r="47" ht="29.1" customHeight="1" x14ac:dyDescent="0.2"/>
    <row r="48" ht="29.1" customHeight="1" x14ac:dyDescent="0.2"/>
    <row r="49" ht="29.1" customHeight="1" x14ac:dyDescent="0.2"/>
  </sheetData>
  <mergeCells count="28">
    <mergeCell ref="A22:I22"/>
    <mergeCell ref="A21:E21"/>
    <mergeCell ref="A2:M2"/>
    <mergeCell ref="C3:F3"/>
    <mergeCell ref="A18:A20"/>
    <mergeCell ref="B6:B20"/>
    <mergeCell ref="C18:C20"/>
    <mergeCell ref="A15:A17"/>
    <mergeCell ref="C15:C17"/>
    <mergeCell ref="A6:A8"/>
    <mergeCell ref="A9:A11"/>
    <mergeCell ref="A12:A14"/>
    <mergeCell ref="C9:C11"/>
    <mergeCell ref="C12:C14"/>
    <mergeCell ref="C6:C8"/>
    <mergeCell ref="A1:M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M4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ORANGE</cp:lastModifiedBy>
  <cp:lastPrinted>2025-11-04T12:20:50Z</cp:lastPrinted>
  <dcterms:created xsi:type="dcterms:W3CDTF">2025-09-08T13:03:02Z</dcterms:created>
  <dcterms:modified xsi:type="dcterms:W3CDTF">2025-11-04T12:21:58Z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2018-03-09T00:00:00Z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2025-09-08T00:00:00Z</vt:filetime>
  </property>
  <property fmtid="{D5CDD505-2E9C-101B-9397-08002B2CF9AE}" pid="5" name="Producer">
    <vt:lpwstr>Microsoft® Excel® 2013</vt:lpwstr>
  </property>
</Properties>
</file>