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 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2" l="1"/>
  <c r="K6" i="2" s="1"/>
  <c r="J7" i="2"/>
  <c r="K7" i="2" s="1"/>
  <c r="J8" i="2"/>
  <c r="K8" i="2" s="1"/>
  <c r="J9" i="2"/>
  <c r="K9" i="2" s="1"/>
  <c r="J10" i="2"/>
  <c r="K10" i="2" s="1"/>
  <c r="J11" i="2"/>
  <c r="K11" i="2" s="1"/>
  <c r="J22" i="2"/>
  <c r="F24" i="2"/>
  <c r="G24" i="2"/>
  <c r="H24" i="2"/>
  <c r="I24" i="2"/>
  <c r="L24" i="2"/>
  <c r="M24" i="2"/>
  <c r="K24" i="2" l="1"/>
</calcChain>
</file>

<file path=xl/sharedStrings.xml><?xml version="1.0" encoding="utf-8"?>
<sst xmlns="http://schemas.openxmlformats.org/spreadsheetml/2006/main" count="101" uniqueCount="46">
  <si>
    <t>SI.No.</t>
  </si>
  <si>
    <t>Block</t>
  </si>
  <si>
    <t>Floor</t>
  </si>
  <si>
    <t>Flat No.</t>
  </si>
  <si>
    <t>Type</t>
  </si>
  <si>
    <t>Covered</t>
  </si>
  <si>
    <t>Open</t>
  </si>
  <si>
    <t>First</t>
  </si>
  <si>
    <t>2BHK</t>
  </si>
  <si>
    <t>Second</t>
  </si>
  <si>
    <t>Third</t>
  </si>
  <si>
    <t>(a)
Carpet Area (as per sec 2(k) of the RERA Act)
(sq.m)</t>
  </si>
  <si>
    <t>(b) 
Exclusive Balcony (sq.m)</t>
  </si>
  <si>
    <t>(c)
Exclusive Verandah/Utility/Service/Open Terrace               (sq.m)</t>
  </si>
  <si>
    <t>(d)
Area of External Walls       (sq.m)</t>
  </si>
  <si>
    <t>e = (a+b+c+d)
Floor area of the Apartment         (sq.m)</t>
  </si>
  <si>
    <t>(f)
Proportionate
Common Area (sq.m)</t>
  </si>
  <si>
    <t>g = (e+f)
Gross area of the apartment         (sq.m)</t>
  </si>
  <si>
    <t>(h)
UDS land Area (sq.m)</t>
  </si>
  <si>
    <t>(i)                            Car Parking (Nos.)</t>
  </si>
  <si>
    <t>-</t>
  </si>
  <si>
    <t>A101</t>
  </si>
  <si>
    <t>A102</t>
  </si>
  <si>
    <t>B101</t>
  </si>
  <si>
    <t>B102</t>
  </si>
  <si>
    <t>C101</t>
  </si>
  <si>
    <t>C102</t>
  </si>
  <si>
    <t>A201</t>
  </si>
  <si>
    <t>A202</t>
  </si>
  <si>
    <t>B201</t>
  </si>
  <si>
    <t>B202</t>
  </si>
  <si>
    <t>C201</t>
  </si>
  <si>
    <t>C202</t>
  </si>
  <si>
    <t>A301</t>
  </si>
  <si>
    <t>A302</t>
  </si>
  <si>
    <t>B301</t>
  </si>
  <si>
    <t>B302</t>
  </si>
  <si>
    <t>C301</t>
  </si>
  <si>
    <t>C302</t>
  </si>
  <si>
    <t>3BHK</t>
  </si>
  <si>
    <t>1BHK</t>
  </si>
  <si>
    <t xml:space="preserve">TNRERA - CARPET AREA STATEMENT </t>
  </si>
  <si>
    <t>APPLICANT NAME - SRI VEDA VINAYAGAR FOUNDATIONS PRIVATE LIMITED</t>
  </si>
  <si>
    <t xml:space="preserve">PROJECT NAME &amp; ADDRESS - ANVITA FLATS, T.S.No. 865 &amp; 866, Block 24, Ward - 1, Banadurai North Street, Kumbakonam City,           Thanjavur Dist. - 612 001. </t>
  </si>
  <si>
    <t>Physically Challenged</t>
  </si>
  <si>
    <t>Total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</si>
</sst>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1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3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2" fontId="4" fillId="5" borderId="4" xfId="0" applyNumberFormat="1" applyFont="1" applyFill="1" applyBorder="1" applyAlignment="1">
      <alignment horizontal="center" wrapText="1"/>
    </xf>
    <xf numFmtId="2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7" xfId="1" applyFont="1" applyBorder="1" applyAlignment="1">
      <alignment horizontal="center" wrapText="1"/>
    </xf>
    <xf numFmtId="2" fontId="1" fillId="2" borderId="7" xfId="1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workbookViewId="0">
      <selection activeCell="L4" sqref="L4"/>
    </sheetView>
  </sheetViews>
  <sheetFormatPr defaultRowHeight="15" x14ac:dyDescent="0.25"/>
  <cols>
    <col min="1" max="2" width="6.28515625" customWidth="1"/>
    <col min="3" max="3" width="6.42578125" style="2" customWidth="1"/>
    <col min="4" max="4" width="7.140625" style="2" customWidth="1"/>
    <col min="5" max="5" width="7.7109375" style="2" customWidth="1"/>
    <col min="6" max="6" width="8.5703125" style="2" customWidth="1"/>
    <col min="7" max="7" width="8.140625" style="2" customWidth="1"/>
    <col min="8" max="8" width="15.5703125" style="2" customWidth="1"/>
    <col min="9" max="9" width="9.140625" style="2"/>
    <col min="10" max="10" width="14" style="2" customWidth="1"/>
    <col min="11" max="11" width="10.5703125" style="2" customWidth="1"/>
    <col min="12" max="12" width="14" style="2" customWidth="1"/>
    <col min="13" max="13" width="16.5703125" style="2" customWidth="1"/>
    <col min="14" max="14" width="7.7109375" style="2" customWidth="1"/>
    <col min="15" max="15" width="10.140625" style="2" customWidth="1"/>
    <col min="19" max="19" width="30.7109375" bestFit="1" customWidth="1"/>
  </cols>
  <sheetData>
    <row r="1" spans="1:24" s="22" customFormat="1" ht="18" x14ac:dyDescent="0.25">
      <c r="A1" s="25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24" s="22" customFormat="1" ht="51.75" customHeight="1" x14ac:dyDescent="0.25">
      <c r="A2" s="27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24" s="22" customFormat="1" ht="16.5" thickBot="1" x14ac:dyDescent="0.3">
      <c r="A3" s="29" t="s">
        <v>41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24" ht="115.5" customHeight="1" thickBot="1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23" t="s">
        <v>19</v>
      </c>
      <c r="O4" s="24"/>
    </row>
    <row r="5" spans="1:2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" t="s">
        <v>5</v>
      </c>
      <c r="O5" s="1" t="s">
        <v>6</v>
      </c>
    </row>
    <row r="6" spans="1:24" ht="24.95" customHeight="1" thickBot="1" x14ac:dyDescent="0.3">
      <c r="A6" s="6">
        <v>1</v>
      </c>
      <c r="B6" s="3">
        <v>1</v>
      </c>
      <c r="C6" s="3" t="s">
        <v>7</v>
      </c>
      <c r="D6" s="3" t="s">
        <v>21</v>
      </c>
      <c r="E6" s="3" t="s">
        <v>39</v>
      </c>
      <c r="F6" s="3">
        <v>86.65</v>
      </c>
      <c r="G6" s="3">
        <v>2.71</v>
      </c>
      <c r="H6" s="3">
        <v>0</v>
      </c>
      <c r="I6" s="3">
        <v>9.16</v>
      </c>
      <c r="J6" s="3">
        <f>SUM(F6:I6)</f>
        <v>98.52</v>
      </c>
      <c r="K6" s="7">
        <f>L6-J6</f>
        <v>36.190000000000012</v>
      </c>
      <c r="L6" s="7">
        <v>134.71</v>
      </c>
      <c r="M6" s="7">
        <v>62.24</v>
      </c>
      <c r="N6" s="3">
        <v>1</v>
      </c>
      <c r="O6" s="3" t="s">
        <v>20</v>
      </c>
    </row>
    <row r="7" spans="1:24" ht="24.95" customHeight="1" thickBot="1" x14ac:dyDescent="0.3">
      <c r="A7" s="6">
        <v>2</v>
      </c>
      <c r="B7" s="3">
        <v>1</v>
      </c>
      <c r="C7" s="3" t="s">
        <v>7</v>
      </c>
      <c r="D7" s="3" t="s">
        <v>22</v>
      </c>
      <c r="E7" s="3" t="s">
        <v>39</v>
      </c>
      <c r="F7" s="3">
        <v>85.17</v>
      </c>
      <c r="G7" s="3">
        <v>2.38</v>
      </c>
      <c r="H7" s="3">
        <v>0</v>
      </c>
      <c r="I7" s="3">
        <v>10.47</v>
      </c>
      <c r="J7" s="3">
        <f>SUM(F7:I7)</f>
        <v>98.02</v>
      </c>
      <c r="K7" s="7">
        <f t="shared" ref="K7:K11" si="0">L7-J7</f>
        <v>32.040000000000006</v>
      </c>
      <c r="L7" s="7">
        <v>130.06</v>
      </c>
      <c r="M7" s="7">
        <v>59.91</v>
      </c>
      <c r="N7" s="3">
        <v>1</v>
      </c>
      <c r="O7" s="3" t="s">
        <v>20</v>
      </c>
    </row>
    <row r="8" spans="1:24" ht="24.95" customHeight="1" thickBot="1" x14ac:dyDescent="0.3">
      <c r="A8" s="6">
        <v>3</v>
      </c>
      <c r="B8" s="3">
        <v>1</v>
      </c>
      <c r="C8" s="3" t="s">
        <v>7</v>
      </c>
      <c r="D8" s="3" t="s">
        <v>23</v>
      </c>
      <c r="E8" s="3" t="s">
        <v>8</v>
      </c>
      <c r="F8" s="3">
        <v>65.510000000000005</v>
      </c>
      <c r="G8" s="3">
        <v>0</v>
      </c>
      <c r="H8" s="3">
        <v>0</v>
      </c>
      <c r="I8" s="3">
        <v>7.63</v>
      </c>
      <c r="J8" s="3">
        <f t="shared" ref="J8:J9" si="1">SUM(F8:I8)</f>
        <v>73.14</v>
      </c>
      <c r="K8" s="7">
        <f t="shared" si="0"/>
        <v>25.799999999999997</v>
      </c>
      <c r="L8" s="7">
        <v>98.94</v>
      </c>
      <c r="M8" s="7">
        <v>45.71</v>
      </c>
      <c r="N8" s="3">
        <v>1</v>
      </c>
      <c r="O8" s="3" t="s">
        <v>20</v>
      </c>
    </row>
    <row r="9" spans="1:24" ht="24.95" customHeight="1" thickBot="1" x14ac:dyDescent="0.3">
      <c r="A9" s="6">
        <v>4</v>
      </c>
      <c r="B9" s="3">
        <v>1</v>
      </c>
      <c r="C9" s="3" t="s">
        <v>7</v>
      </c>
      <c r="D9" s="3" t="s">
        <v>24</v>
      </c>
      <c r="E9" s="3" t="s">
        <v>8</v>
      </c>
      <c r="F9" s="3">
        <v>68.56</v>
      </c>
      <c r="G9" s="3">
        <v>0</v>
      </c>
      <c r="H9" s="3">
        <v>0</v>
      </c>
      <c r="I9" s="3">
        <v>12.24</v>
      </c>
      <c r="J9" s="3">
        <f t="shared" si="1"/>
        <v>80.8</v>
      </c>
      <c r="K9" s="7">
        <f t="shared" si="0"/>
        <v>22.320000000000007</v>
      </c>
      <c r="L9" s="7">
        <v>103.12</v>
      </c>
      <c r="M9" s="7">
        <v>47.66</v>
      </c>
      <c r="N9" s="3">
        <v>1</v>
      </c>
      <c r="O9" s="3" t="s">
        <v>20</v>
      </c>
    </row>
    <row r="10" spans="1:24" ht="24.95" customHeight="1" thickBot="1" x14ac:dyDescent="0.3">
      <c r="A10" s="6">
        <v>5</v>
      </c>
      <c r="B10" s="3">
        <v>1</v>
      </c>
      <c r="C10" s="3" t="s">
        <v>7</v>
      </c>
      <c r="D10" s="3" t="s">
        <v>25</v>
      </c>
      <c r="E10" s="3" t="s">
        <v>8</v>
      </c>
      <c r="F10" s="3">
        <v>67.05</v>
      </c>
      <c r="G10" s="3">
        <v>0</v>
      </c>
      <c r="H10" s="3">
        <v>0</v>
      </c>
      <c r="I10" s="3">
        <v>10.130000000000001</v>
      </c>
      <c r="J10" s="3">
        <f>SUM(F10:I10)</f>
        <v>77.179999999999993</v>
      </c>
      <c r="K10" s="7">
        <f t="shared" si="0"/>
        <v>22.220000000000013</v>
      </c>
      <c r="L10" s="7">
        <v>99.4</v>
      </c>
      <c r="M10" s="7">
        <v>45.99</v>
      </c>
      <c r="N10" s="3" t="s">
        <v>20</v>
      </c>
      <c r="O10" s="3" t="s">
        <v>20</v>
      </c>
    </row>
    <row r="11" spans="1:24" ht="24.95" customHeight="1" thickBot="1" x14ac:dyDescent="0.3">
      <c r="A11" s="6">
        <v>6</v>
      </c>
      <c r="B11" s="3">
        <v>1</v>
      </c>
      <c r="C11" s="3" t="s">
        <v>7</v>
      </c>
      <c r="D11" s="3" t="s">
        <v>26</v>
      </c>
      <c r="E11" s="3" t="s">
        <v>40</v>
      </c>
      <c r="F11" s="3">
        <v>42.72</v>
      </c>
      <c r="G11" s="3">
        <v>23.65</v>
      </c>
      <c r="H11" s="3">
        <v>3.68</v>
      </c>
      <c r="I11" s="3">
        <v>6.89</v>
      </c>
      <c r="J11" s="3">
        <f>SUM(F11:I11)</f>
        <v>76.940000000000012</v>
      </c>
      <c r="K11" s="7">
        <f t="shared" si="0"/>
        <v>27.109999999999985</v>
      </c>
      <c r="L11" s="7">
        <v>104.05</v>
      </c>
      <c r="M11" s="7">
        <v>48.12</v>
      </c>
      <c r="N11" s="3" t="s">
        <v>20</v>
      </c>
      <c r="O11" s="3" t="s">
        <v>20</v>
      </c>
    </row>
    <row r="12" spans="1:24" ht="24.95" customHeight="1" thickBot="1" x14ac:dyDescent="0.3">
      <c r="A12" s="8">
        <v>7</v>
      </c>
      <c r="B12" s="9">
        <v>1</v>
      </c>
      <c r="C12" s="9" t="s">
        <v>9</v>
      </c>
      <c r="D12" s="9" t="s">
        <v>27</v>
      </c>
      <c r="E12" s="9" t="s">
        <v>39</v>
      </c>
      <c r="F12" s="9">
        <v>86.65</v>
      </c>
      <c r="G12" s="9">
        <v>2.71</v>
      </c>
      <c r="H12" s="9">
        <v>0</v>
      </c>
      <c r="I12" s="9">
        <v>9.16</v>
      </c>
      <c r="J12" s="9">
        <v>98.52</v>
      </c>
      <c r="K12" s="10">
        <v>36.190000000000012</v>
      </c>
      <c r="L12" s="10">
        <v>134.71</v>
      </c>
      <c r="M12" s="10">
        <v>62.24</v>
      </c>
      <c r="N12" s="9">
        <v>1</v>
      </c>
      <c r="O12" s="9" t="s">
        <v>20</v>
      </c>
      <c r="X12" s="14"/>
    </row>
    <row r="13" spans="1:24" ht="24.95" customHeight="1" thickBot="1" x14ac:dyDescent="0.3">
      <c r="A13" s="8">
        <v>8</v>
      </c>
      <c r="B13" s="9">
        <v>1</v>
      </c>
      <c r="C13" s="9" t="s">
        <v>9</v>
      </c>
      <c r="D13" s="9" t="s">
        <v>28</v>
      </c>
      <c r="E13" s="9" t="s">
        <v>39</v>
      </c>
      <c r="F13" s="9">
        <v>85.17</v>
      </c>
      <c r="G13" s="9">
        <v>2.38</v>
      </c>
      <c r="H13" s="9">
        <v>0</v>
      </c>
      <c r="I13" s="9">
        <v>10.47</v>
      </c>
      <c r="J13" s="9">
        <v>98.02</v>
      </c>
      <c r="K13" s="10">
        <v>32.040000000000006</v>
      </c>
      <c r="L13" s="10">
        <v>130.06</v>
      </c>
      <c r="M13" s="10">
        <v>59.91</v>
      </c>
      <c r="N13" s="9">
        <v>1</v>
      </c>
      <c r="O13" s="9" t="s">
        <v>20</v>
      </c>
      <c r="W13" s="14"/>
    </row>
    <row r="14" spans="1:24" ht="24.95" customHeight="1" thickBot="1" x14ac:dyDescent="0.3">
      <c r="A14" s="8">
        <v>9</v>
      </c>
      <c r="B14" s="9">
        <v>1</v>
      </c>
      <c r="C14" s="9" t="s">
        <v>9</v>
      </c>
      <c r="D14" s="9" t="s">
        <v>29</v>
      </c>
      <c r="E14" s="9" t="s">
        <v>8</v>
      </c>
      <c r="F14" s="9">
        <v>65.510000000000005</v>
      </c>
      <c r="G14" s="9">
        <v>0</v>
      </c>
      <c r="H14" s="9">
        <v>0</v>
      </c>
      <c r="I14" s="9">
        <v>7.63</v>
      </c>
      <c r="J14" s="9">
        <v>73.14</v>
      </c>
      <c r="K14" s="10">
        <v>25.799999999999997</v>
      </c>
      <c r="L14" s="10">
        <v>98.94</v>
      </c>
      <c r="M14" s="10">
        <v>45.71</v>
      </c>
      <c r="N14" s="9">
        <v>1</v>
      </c>
      <c r="O14" s="9" t="s">
        <v>20</v>
      </c>
      <c r="W14" s="14"/>
    </row>
    <row r="15" spans="1:24" ht="24.95" customHeight="1" thickBot="1" x14ac:dyDescent="0.3">
      <c r="A15" s="8">
        <v>10</v>
      </c>
      <c r="B15" s="9">
        <v>1</v>
      </c>
      <c r="C15" s="9" t="s">
        <v>9</v>
      </c>
      <c r="D15" s="9" t="s">
        <v>30</v>
      </c>
      <c r="E15" s="9" t="s">
        <v>8</v>
      </c>
      <c r="F15" s="9">
        <v>68.56</v>
      </c>
      <c r="G15" s="9">
        <v>0</v>
      </c>
      <c r="H15" s="9">
        <v>0</v>
      </c>
      <c r="I15" s="9">
        <v>12.24</v>
      </c>
      <c r="J15" s="9">
        <v>80.8</v>
      </c>
      <c r="K15" s="10">
        <v>22.320000000000007</v>
      </c>
      <c r="L15" s="10">
        <v>103.12</v>
      </c>
      <c r="M15" s="10">
        <v>47.66</v>
      </c>
      <c r="N15" s="9">
        <v>1</v>
      </c>
      <c r="O15" s="9" t="s">
        <v>20</v>
      </c>
    </row>
    <row r="16" spans="1:24" ht="24.95" customHeight="1" thickBot="1" x14ac:dyDescent="0.3">
      <c r="A16" s="8">
        <v>11</v>
      </c>
      <c r="B16" s="9">
        <v>1</v>
      </c>
      <c r="C16" s="9" t="s">
        <v>9</v>
      </c>
      <c r="D16" s="9" t="s">
        <v>31</v>
      </c>
      <c r="E16" s="9" t="s">
        <v>8</v>
      </c>
      <c r="F16" s="9">
        <v>67.05</v>
      </c>
      <c r="G16" s="9">
        <v>0</v>
      </c>
      <c r="H16" s="9">
        <v>0</v>
      </c>
      <c r="I16" s="9">
        <v>10.130000000000001</v>
      </c>
      <c r="J16" s="9">
        <v>77.179999999999993</v>
      </c>
      <c r="K16" s="10">
        <v>22.220000000000013</v>
      </c>
      <c r="L16" s="10">
        <v>99.4</v>
      </c>
      <c r="M16" s="10">
        <v>45.99</v>
      </c>
      <c r="N16" s="9" t="s">
        <v>20</v>
      </c>
      <c r="O16" s="9" t="s">
        <v>20</v>
      </c>
    </row>
    <row r="17" spans="1:21" ht="24.95" customHeight="1" thickBot="1" x14ac:dyDescent="0.3">
      <c r="A17" s="8">
        <v>12</v>
      </c>
      <c r="B17" s="9">
        <v>1</v>
      </c>
      <c r="C17" s="9" t="s">
        <v>9</v>
      </c>
      <c r="D17" s="9" t="s">
        <v>32</v>
      </c>
      <c r="E17" s="9" t="s">
        <v>40</v>
      </c>
      <c r="F17" s="9">
        <v>42.72</v>
      </c>
      <c r="G17" s="9">
        <v>23.65</v>
      </c>
      <c r="H17" s="9">
        <v>3.68</v>
      </c>
      <c r="I17" s="9">
        <v>6.89</v>
      </c>
      <c r="J17" s="9">
        <v>76.940000000000012</v>
      </c>
      <c r="K17" s="10">
        <v>27.109999999999985</v>
      </c>
      <c r="L17" s="10">
        <v>104.05</v>
      </c>
      <c r="M17" s="10">
        <v>48.12</v>
      </c>
      <c r="N17" s="9" t="s">
        <v>20</v>
      </c>
      <c r="O17" s="9" t="s">
        <v>20</v>
      </c>
    </row>
    <row r="18" spans="1:21" ht="24.95" customHeight="1" thickBot="1" x14ac:dyDescent="0.3">
      <c r="A18" s="11">
        <v>13</v>
      </c>
      <c r="B18" s="12">
        <v>1</v>
      </c>
      <c r="C18" s="12" t="s">
        <v>10</v>
      </c>
      <c r="D18" s="12" t="s">
        <v>33</v>
      </c>
      <c r="E18" s="12" t="s">
        <v>39</v>
      </c>
      <c r="F18" s="12">
        <v>86.65</v>
      </c>
      <c r="G18" s="12">
        <v>2.71</v>
      </c>
      <c r="H18" s="12">
        <v>0</v>
      </c>
      <c r="I18" s="12">
        <v>9.16</v>
      </c>
      <c r="J18" s="12">
        <v>98.52</v>
      </c>
      <c r="K18" s="13">
        <v>36.190000000000012</v>
      </c>
      <c r="L18" s="13">
        <v>134.71</v>
      </c>
      <c r="M18" s="13">
        <v>62.24</v>
      </c>
      <c r="N18" s="12">
        <v>1</v>
      </c>
      <c r="O18" s="12" t="s">
        <v>20</v>
      </c>
      <c r="U18" s="14"/>
    </row>
    <row r="19" spans="1:21" ht="24.95" customHeight="1" thickBot="1" x14ac:dyDescent="0.3">
      <c r="A19" s="11">
        <v>14</v>
      </c>
      <c r="B19" s="12">
        <v>1</v>
      </c>
      <c r="C19" s="12" t="s">
        <v>10</v>
      </c>
      <c r="D19" s="12" t="s">
        <v>34</v>
      </c>
      <c r="E19" s="12" t="s">
        <v>39</v>
      </c>
      <c r="F19" s="12">
        <v>85.17</v>
      </c>
      <c r="G19" s="12">
        <v>2.38</v>
      </c>
      <c r="H19" s="12">
        <v>0</v>
      </c>
      <c r="I19" s="12">
        <v>10.47</v>
      </c>
      <c r="J19" s="12">
        <v>98.02</v>
      </c>
      <c r="K19" s="13">
        <v>32.04</v>
      </c>
      <c r="L19" s="13">
        <v>130.06</v>
      </c>
      <c r="M19" s="13">
        <v>59.91</v>
      </c>
      <c r="N19" s="12">
        <v>1</v>
      </c>
      <c r="O19" s="12" t="s">
        <v>20</v>
      </c>
    </row>
    <row r="20" spans="1:21" ht="24.95" customHeight="1" thickBot="1" x14ac:dyDescent="0.3">
      <c r="A20" s="11">
        <v>15</v>
      </c>
      <c r="B20" s="12">
        <v>1</v>
      </c>
      <c r="C20" s="12" t="s">
        <v>10</v>
      </c>
      <c r="D20" s="12" t="s">
        <v>35</v>
      </c>
      <c r="E20" s="12" t="s">
        <v>8</v>
      </c>
      <c r="F20" s="12">
        <v>65.510000000000005</v>
      </c>
      <c r="G20" s="12">
        <v>0</v>
      </c>
      <c r="H20" s="12">
        <v>0</v>
      </c>
      <c r="I20" s="12">
        <v>7.63</v>
      </c>
      <c r="J20" s="12">
        <v>73.14</v>
      </c>
      <c r="K20" s="13">
        <v>25.8</v>
      </c>
      <c r="L20" s="13">
        <v>98.94</v>
      </c>
      <c r="M20" s="13">
        <v>45.71</v>
      </c>
      <c r="N20" s="12">
        <v>1</v>
      </c>
      <c r="O20" s="12" t="s">
        <v>20</v>
      </c>
    </row>
    <row r="21" spans="1:21" ht="24.95" customHeight="1" thickBot="1" x14ac:dyDescent="0.3">
      <c r="A21" s="11">
        <v>16</v>
      </c>
      <c r="B21" s="12">
        <v>1</v>
      </c>
      <c r="C21" s="12" t="s">
        <v>10</v>
      </c>
      <c r="D21" s="12" t="s">
        <v>36</v>
      </c>
      <c r="E21" s="12" t="s">
        <v>8</v>
      </c>
      <c r="F21" s="12">
        <v>68.56</v>
      </c>
      <c r="G21" s="12">
        <v>0</v>
      </c>
      <c r="H21" s="12">
        <v>0</v>
      </c>
      <c r="I21" s="12">
        <v>12.24</v>
      </c>
      <c r="J21" s="12">
        <v>80.8</v>
      </c>
      <c r="K21" s="13">
        <v>22.32</v>
      </c>
      <c r="L21" s="13">
        <v>103.12</v>
      </c>
      <c r="M21" s="13">
        <v>47.66</v>
      </c>
      <c r="N21" s="12" t="s">
        <v>20</v>
      </c>
      <c r="O21" s="12" t="s">
        <v>20</v>
      </c>
    </row>
    <row r="22" spans="1:21" ht="24.95" customHeight="1" thickBot="1" x14ac:dyDescent="0.3">
      <c r="A22" s="11">
        <v>17</v>
      </c>
      <c r="B22" s="12">
        <v>1</v>
      </c>
      <c r="C22" s="12" t="s">
        <v>10</v>
      </c>
      <c r="D22" s="12" t="s">
        <v>37</v>
      </c>
      <c r="E22" s="12" t="s">
        <v>40</v>
      </c>
      <c r="F22" s="12">
        <v>52.35</v>
      </c>
      <c r="G22" s="12">
        <v>8.57</v>
      </c>
      <c r="H22" s="12">
        <v>3.75</v>
      </c>
      <c r="I22" s="12">
        <v>12.51</v>
      </c>
      <c r="J22" s="12">
        <f>SUM(F22:I22)</f>
        <v>77.180000000000007</v>
      </c>
      <c r="K22" s="13">
        <v>22.22</v>
      </c>
      <c r="L22" s="13">
        <v>99.4</v>
      </c>
      <c r="M22" s="13">
        <v>45.99</v>
      </c>
      <c r="N22" s="12" t="s">
        <v>20</v>
      </c>
      <c r="O22" s="12" t="s">
        <v>20</v>
      </c>
      <c r="U22" s="14"/>
    </row>
    <row r="23" spans="1:21" ht="24.95" customHeight="1" thickBot="1" x14ac:dyDescent="0.3">
      <c r="A23" s="11">
        <v>18</v>
      </c>
      <c r="B23" s="12">
        <v>1</v>
      </c>
      <c r="C23" s="12" t="s">
        <v>10</v>
      </c>
      <c r="D23" s="12" t="s">
        <v>38</v>
      </c>
      <c r="E23" s="12" t="s">
        <v>40</v>
      </c>
      <c r="F23" s="12">
        <v>42.72</v>
      </c>
      <c r="G23" s="12">
        <v>23.65</v>
      </c>
      <c r="H23" s="12">
        <v>3.68</v>
      </c>
      <c r="I23" s="12">
        <v>6.89</v>
      </c>
      <c r="J23" s="12">
        <v>76.940000000000012</v>
      </c>
      <c r="K23" s="13">
        <v>27.109999999999985</v>
      </c>
      <c r="L23" s="13">
        <v>104.05</v>
      </c>
      <c r="M23" s="13">
        <v>48.12</v>
      </c>
      <c r="N23" s="12" t="s">
        <v>20</v>
      </c>
      <c r="O23" s="12" t="s">
        <v>20</v>
      </c>
    </row>
    <row r="24" spans="1:21" ht="24.95" customHeight="1" thickBot="1" x14ac:dyDescent="0.3">
      <c r="A24" s="15"/>
      <c r="B24" s="16"/>
      <c r="C24" s="16"/>
      <c r="D24" s="16"/>
      <c r="E24" s="21"/>
      <c r="F24" s="17">
        <f>SUM(F6:F23)</f>
        <v>1232.2799999999997</v>
      </c>
      <c r="G24" s="17">
        <f>SUM(G6:G23)</f>
        <v>94.789999999999992</v>
      </c>
      <c r="H24" s="17">
        <f>SUM(H6:H23)</f>
        <v>14.79</v>
      </c>
      <c r="I24" s="17">
        <f>SUM(I6:I21)</f>
        <v>152.54</v>
      </c>
      <c r="J24" s="17"/>
      <c r="K24" s="20">
        <f>SUM(K6:K23)</f>
        <v>497.04000000000019</v>
      </c>
      <c r="L24" s="20">
        <f>SUM(L6:L23)</f>
        <v>2010.8400000000004</v>
      </c>
      <c r="M24" s="19">
        <f>SUM(M6:M23)</f>
        <v>928.89</v>
      </c>
      <c r="N24" s="18">
        <v>10</v>
      </c>
      <c r="O24" s="17" t="s">
        <v>20</v>
      </c>
      <c r="S24" s="14"/>
    </row>
    <row r="25" spans="1:21" ht="24.95" customHeight="1" x14ac:dyDescent="0.25">
      <c r="M25" s="2" t="s">
        <v>44</v>
      </c>
      <c r="N25" s="2">
        <v>1</v>
      </c>
    </row>
    <row r="26" spans="1:21" ht="24.95" customHeight="1" x14ac:dyDescent="0.25">
      <c r="M26" s="2" t="s">
        <v>45</v>
      </c>
      <c r="N26" s="2">
        <v>11</v>
      </c>
    </row>
    <row r="27" spans="1:21" ht="24.95" customHeight="1" x14ac:dyDescent="0.25"/>
    <row r="28" spans="1:21" ht="24.95" customHeight="1" x14ac:dyDescent="0.25"/>
    <row r="29" spans="1:21" ht="24.95" customHeight="1" x14ac:dyDescent="0.25"/>
    <row r="30" spans="1:21" ht="24.95" customHeight="1" x14ac:dyDescent="0.25"/>
    <row r="31" spans="1:21" ht="24.95" customHeight="1" x14ac:dyDescent="0.25"/>
    <row r="32" spans="1:21" ht="24.95" customHeight="1" x14ac:dyDescent="0.25"/>
    <row r="33" ht="24.95" customHeight="1" x14ac:dyDescent="0.25"/>
    <row r="34" ht="24.95" customHeight="1" x14ac:dyDescent="0.25"/>
    <row r="35" ht="24.95" customHeight="1" x14ac:dyDescent="0.25"/>
  </sheetData>
  <mergeCells count="4">
    <mergeCell ref="N4:O4"/>
    <mergeCell ref="A1:O1"/>
    <mergeCell ref="A2:O2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Harini Sundar</dc:creator>
  <cp:lastModifiedBy>ismail - [2010]</cp:lastModifiedBy>
  <dcterms:created xsi:type="dcterms:W3CDTF">2025-11-24T14:22:00Z</dcterms:created>
  <dcterms:modified xsi:type="dcterms:W3CDTF">2026-04-28T04:49:06Z</dcterms:modified>
</cp:coreProperties>
</file>