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VENKAT\KCK\Ankur Foundation\NPL\Nolambur\RERA\Reply 1\"/>
    </mc:Choice>
  </mc:AlternateContent>
  <bookViews>
    <workbookView xWindow="0" yWindow="0" windowWidth="15360" windowHeight="8712"/>
  </bookViews>
  <sheets>
    <sheet name="Sheet1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5" l="1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N27" i="5" l="1"/>
  <c r="M27" i="5"/>
  <c r="L27" i="5"/>
  <c r="K27" i="5"/>
  <c r="J27" i="5"/>
  <c r="I27" i="5"/>
  <c r="H27" i="5"/>
  <c r="G27" i="5"/>
  <c r="F27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</calcChain>
</file>

<file path=xl/sharedStrings.xml><?xml version="1.0" encoding="utf-8"?>
<sst xmlns="http://schemas.openxmlformats.org/spreadsheetml/2006/main" count="81" uniqueCount="48">
  <si>
    <t xml:space="preserve">Carpet Area Statement </t>
  </si>
  <si>
    <t>Sl.No</t>
  </si>
  <si>
    <t>Block</t>
  </si>
  <si>
    <t>Covered parking</t>
  </si>
  <si>
    <t>Open parking</t>
  </si>
  <si>
    <t>A</t>
  </si>
  <si>
    <t xml:space="preserve">3 bed + Toilet </t>
  </si>
  <si>
    <t xml:space="preserve">TOTAL AREA </t>
  </si>
  <si>
    <t>Note:</t>
  </si>
  <si>
    <t xml:space="preserve">4 bed + Toilet </t>
  </si>
  <si>
    <t>VISITOR PARKING</t>
  </si>
  <si>
    <t>1A</t>
  </si>
  <si>
    <t>1D</t>
  </si>
  <si>
    <t>1C</t>
  </si>
  <si>
    <t>1B</t>
  </si>
  <si>
    <t>2A</t>
  </si>
  <si>
    <t>2B</t>
  </si>
  <si>
    <t>2C</t>
  </si>
  <si>
    <t>2D</t>
  </si>
  <si>
    <t>3A</t>
  </si>
  <si>
    <t>3B</t>
  </si>
  <si>
    <t>3C</t>
  </si>
  <si>
    <t>3D</t>
  </si>
  <si>
    <t>4A</t>
  </si>
  <si>
    <t>4B</t>
  </si>
  <si>
    <t>4C</t>
  </si>
  <si>
    <t>4D</t>
  </si>
  <si>
    <t>5A</t>
  </si>
  <si>
    <t>5D</t>
  </si>
  <si>
    <t>“ANKUR AZALEA” Non High Rise Residential Building with 18.30m height, consisting of Stilt Floor + 4 Floors + 5th Floor Part with Gym &amp; Association Room in the 5th Floor – 18 Residential Units, at Regularised Plot No. 17, Chanakya Main Road, Annamalai Avenue, Nolambur, Chennai comprised in S. No. 109/1 &amp; 109/2 (Document), S.No.109/1A2 &amp; 109/7 (Patta) of Nolambur Village, Maduravoyal Taluk within the limits of Greater Chennai Corporation, Tamil Nadu</t>
  </si>
  <si>
    <t>·          Carpet Area statement with total UDS for the least extent.</t>
  </si>
  <si>
    <t>·          If any land reserved for future development, an abstract to be shown in the carpet area statement mentioning the UDS for the approved blocks and UDS for the future development.</t>
  </si>
  <si>
    <t>·          Car parking to be allotted/provided as per the Tamil Nadu Combined Development and Building Rules (TNCDR), 2019.</t>
  </si>
  <si>
    <t>·          If one car parking is required for two apartments, promoter to clearly mention in the carpet area statement as to how car parking will be allotted.</t>
  </si>
  <si>
    <t>·          Promoter to clearly mention cover, open and visitor car parking.</t>
  </si>
  <si>
    <t>·          Car parking allotted to individual apartment to be shown in the carpet area statement.</t>
  </si>
  <si>
    <t>(b) Exclusive 
Balcony    
(Sq.m)</t>
  </si>
  <si>
    <t>(c) Exclusive Verandah/
Utility/Service/
Open Terrace
(Sq.m)</t>
  </si>
  <si>
    <t>(a) Carpet Area 
(as per Sec 2(k) of 
the RERA Act) 
(Sq.m)</t>
  </si>
  <si>
    <t>Apartment 
No</t>
  </si>
  <si>
    <t>Type of 
Dwelling Unit</t>
  </si>
  <si>
    <t>(d)Area of 
External 
Walls
(Sq.m)</t>
  </si>
  <si>
    <t>(f) Proportionate 
common area
(Sq.m)</t>
  </si>
  <si>
    <t>g =( e+f ) 
Gross area of 
the apartment  
(Sq.m)</t>
  </si>
  <si>
    <t>(h) UDS 
Land Area 
(Sqmt)</t>
  </si>
  <si>
    <t>(i) Car Parking (Nos.)</t>
  </si>
  <si>
    <t xml:space="preserve">e = (a+b+c+d)
Floor area of 
the apartment
(Sq.m)       </t>
  </si>
  <si>
    <t>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</si>
</sst>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2" fontId="0" fillId="0" borderId="0" xfId="0" applyNumberFormat="1"/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zoomScale="70" zoomScaleNormal="70" workbookViewId="0">
      <selection activeCell="M8" sqref="M8"/>
    </sheetView>
  </sheetViews>
  <sheetFormatPr defaultRowHeight="13.8" x14ac:dyDescent="0.25"/>
  <cols>
    <col min="1" max="1" width="11.69921875" bestFit="1" customWidth="1"/>
    <col min="2" max="2" width="5.8984375" bestFit="1" customWidth="1"/>
    <col min="3" max="3" width="5.59765625" style="4" bestFit="1" customWidth="1"/>
    <col min="4" max="4" width="16.296875" bestFit="1" customWidth="1"/>
    <col min="5" max="5" width="10.3984375" style="4" bestFit="1" customWidth="1"/>
    <col min="6" max="6" width="17.296875" bestFit="1" customWidth="1"/>
    <col min="7" max="7" width="12.59765625" bestFit="1" customWidth="1"/>
    <col min="8" max="8" width="22.3984375" bestFit="1" customWidth="1"/>
    <col min="9" max="9" width="9.8984375" bestFit="1" customWidth="1"/>
    <col min="10" max="10" width="13.8984375" bestFit="1" customWidth="1"/>
    <col min="11" max="11" width="16.09765625" bestFit="1" customWidth="1"/>
    <col min="12" max="12" width="13.8984375" bestFit="1" customWidth="1"/>
    <col min="13" max="13" width="9.69921875" bestFit="1" customWidth="1"/>
    <col min="14" max="14" width="15.8984375" style="4" bestFit="1" customWidth="1"/>
    <col min="15" max="15" width="12.8984375" bestFit="1" customWidth="1"/>
  </cols>
  <sheetData>
    <row r="1" spans="1:17" ht="1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3">
        <v>46176</v>
      </c>
    </row>
    <row r="2" spans="1:17" x14ac:dyDescent="0.25">
      <c r="A2" s="16" t="s">
        <v>29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6"/>
    </row>
    <row r="3" spans="1:17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6"/>
    </row>
    <row r="4" spans="1:17" ht="15" x14ac:dyDescent="0.25">
      <c r="A4" s="6"/>
      <c r="B4" s="6"/>
      <c r="C4" s="5"/>
      <c r="D4" s="6"/>
      <c r="E4" s="5"/>
      <c r="F4" s="6"/>
      <c r="G4" s="6"/>
      <c r="H4" s="6"/>
      <c r="I4" s="6"/>
      <c r="J4" s="6"/>
      <c r="K4" s="6"/>
      <c r="L4" s="6"/>
      <c r="M4" s="6"/>
      <c r="N4" s="5"/>
      <c r="O4" s="6"/>
    </row>
    <row r="5" spans="1:17" ht="1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7" ht="60" x14ac:dyDescent="0.25">
      <c r="A6" s="11" t="s">
        <v>1</v>
      </c>
      <c r="B6" s="10" t="s">
        <v>2</v>
      </c>
      <c r="C6" s="11" t="s">
        <v>47</v>
      </c>
      <c r="D6" s="11" t="s">
        <v>40</v>
      </c>
      <c r="E6" s="11" t="s">
        <v>39</v>
      </c>
      <c r="F6" s="11" t="s">
        <v>38</v>
      </c>
      <c r="G6" s="11" t="s">
        <v>36</v>
      </c>
      <c r="H6" s="9" t="s">
        <v>37</v>
      </c>
      <c r="I6" s="11" t="s">
        <v>41</v>
      </c>
      <c r="J6" s="11" t="s">
        <v>46</v>
      </c>
      <c r="K6" s="11" t="s">
        <v>42</v>
      </c>
      <c r="L6" s="9" t="s">
        <v>43</v>
      </c>
      <c r="M6" s="3" t="s">
        <v>44</v>
      </c>
      <c r="N6" s="16" t="s">
        <v>45</v>
      </c>
      <c r="O6" s="16"/>
    </row>
    <row r="7" spans="1:17" ht="15" x14ac:dyDescent="0.25">
      <c r="A7" s="4"/>
      <c r="M7" s="1"/>
      <c r="N7" s="7" t="s">
        <v>3</v>
      </c>
      <c r="O7" s="8" t="s">
        <v>4</v>
      </c>
    </row>
    <row r="8" spans="1:17" ht="15" x14ac:dyDescent="0.25">
      <c r="A8" s="4">
        <v>1</v>
      </c>
      <c r="B8" s="4" t="s">
        <v>5</v>
      </c>
      <c r="C8" s="4">
        <v>1</v>
      </c>
      <c r="D8" t="s">
        <v>9</v>
      </c>
      <c r="E8" s="4" t="s">
        <v>11</v>
      </c>
      <c r="F8" s="1">
        <v>165.44</v>
      </c>
      <c r="G8" s="1">
        <v>4.84</v>
      </c>
      <c r="H8" s="1">
        <v>0</v>
      </c>
      <c r="I8" s="1">
        <v>12.909999999999997</v>
      </c>
      <c r="J8" s="1">
        <f>SUM(F8:I8)</f>
        <v>183.19</v>
      </c>
      <c r="K8" s="1">
        <v>45.720084357516839</v>
      </c>
      <c r="L8" s="1">
        <f>+J8+K8</f>
        <v>228.91008435751684</v>
      </c>
      <c r="M8" s="1">
        <v>85.261836941562649</v>
      </c>
      <c r="N8" s="4">
        <v>2</v>
      </c>
      <c r="P8" s="1"/>
      <c r="Q8" s="1"/>
    </row>
    <row r="9" spans="1:17" ht="15" x14ac:dyDescent="0.25">
      <c r="A9" s="4">
        <v>2</v>
      </c>
      <c r="B9" s="4" t="s">
        <v>5</v>
      </c>
      <c r="C9" s="4">
        <v>1</v>
      </c>
      <c r="D9" t="s">
        <v>6</v>
      </c>
      <c r="E9" s="4" t="s">
        <v>14</v>
      </c>
      <c r="F9" s="1">
        <v>118.63</v>
      </c>
      <c r="G9" s="1">
        <v>5.44</v>
      </c>
      <c r="H9" s="1">
        <v>0</v>
      </c>
      <c r="I9" s="1">
        <v>9.2800000000000011</v>
      </c>
      <c r="J9" s="1">
        <f t="shared" ref="J9:J25" si="0">SUM(F9:I9)</f>
        <v>133.35</v>
      </c>
      <c r="K9" s="1">
        <v>33.281146618673887</v>
      </c>
      <c r="L9" s="1">
        <f t="shared" ref="L9:L25" si="1">+J9+K9</f>
        <v>166.63114661867388</v>
      </c>
      <c r="M9" s="1">
        <v>62.064883215008344</v>
      </c>
      <c r="N9" s="4">
        <v>1</v>
      </c>
    </row>
    <row r="10" spans="1:17" ht="15" x14ac:dyDescent="0.25">
      <c r="A10" s="4">
        <v>3</v>
      </c>
      <c r="B10" s="4" t="s">
        <v>5</v>
      </c>
      <c r="C10" s="4">
        <v>1</v>
      </c>
      <c r="D10" t="s">
        <v>6</v>
      </c>
      <c r="E10" s="4" t="s">
        <v>13</v>
      </c>
      <c r="F10" s="1">
        <v>105.84</v>
      </c>
      <c r="G10" s="1">
        <v>5.2</v>
      </c>
      <c r="H10" s="1">
        <v>0</v>
      </c>
      <c r="I10" s="1">
        <v>8.7399999999999949</v>
      </c>
      <c r="J10" s="1">
        <f t="shared" si="0"/>
        <v>119.78</v>
      </c>
      <c r="K10" s="1">
        <v>29.894381267227288</v>
      </c>
      <c r="L10" s="1">
        <f t="shared" si="1"/>
        <v>149.67438126722729</v>
      </c>
      <c r="M10" s="1">
        <v>55.749019208801649</v>
      </c>
      <c r="N10" s="4">
        <v>1</v>
      </c>
    </row>
    <row r="11" spans="1:17" ht="15" x14ac:dyDescent="0.25">
      <c r="A11" s="4">
        <v>4</v>
      </c>
      <c r="B11" s="4" t="s">
        <v>5</v>
      </c>
      <c r="C11" s="4">
        <v>1</v>
      </c>
      <c r="D11" t="s">
        <v>6</v>
      </c>
      <c r="E11" s="4" t="s">
        <v>12</v>
      </c>
      <c r="F11" s="1">
        <v>111.82</v>
      </c>
      <c r="G11" s="1">
        <v>5.76</v>
      </c>
      <c r="H11" s="1">
        <v>0</v>
      </c>
      <c r="I11" s="1">
        <v>9.7199999999999847</v>
      </c>
      <c r="J11" s="1">
        <f t="shared" si="0"/>
        <v>127.29999999999998</v>
      </c>
      <c r="K11" s="1">
        <v>31.771203333762202</v>
      </c>
      <c r="L11" s="1">
        <f t="shared" si="1"/>
        <v>159.07120333376218</v>
      </c>
      <c r="M11" s="1">
        <v>59.249041119389297</v>
      </c>
      <c r="N11" s="4">
        <v>1</v>
      </c>
    </row>
    <row r="12" spans="1:17" ht="15" x14ac:dyDescent="0.25">
      <c r="A12" s="4">
        <v>5</v>
      </c>
      <c r="B12" s="4" t="s">
        <v>5</v>
      </c>
      <c r="C12" s="4">
        <v>2</v>
      </c>
      <c r="D12" t="s">
        <v>9</v>
      </c>
      <c r="E12" s="4" t="s">
        <v>15</v>
      </c>
      <c r="F12" s="1">
        <v>165.44</v>
      </c>
      <c r="G12" s="1">
        <v>4.84</v>
      </c>
      <c r="H12" s="1">
        <v>0</v>
      </c>
      <c r="I12" s="1">
        <v>12.909999999999997</v>
      </c>
      <c r="J12" s="1">
        <f t="shared" si="0"/>
        <v>183.19</v>
      </c>
      <c r="K12" s="1">
        <v>45.720084357516839</v>
      </c>
      <c r="L12" s="1">
        <f t="shared" si="1"/>
        <v>228.91008435751684</v>
      </c>
      <c r="M12" s="1">
        <v>85.261836941562649</v>
      </c>
      <c r="N12" s="4">
        <v>2</v>
      </c>
    </row>
    <row r="13" spans="1:17" ht="15" x14ac:dyDescent="0.25">
      <c r="A13" s="4">
        <v>6</v>
      </c>
      <c r="B13" s="4" t="s">
        <v>5</v>
      </c>
      <c r="C13" s="4">
        <v>2</v>
      </c>
      <c r="D13" t="s">
        <v>6</v>
      </c>
      <c r="E13" s="4" t="s">
        <v>16</v>
      </c>
      <c r="F13" s="1">
        <v>118.63</v>
      </c>
      <c r="G13" s="1">
        <v>5.44</v>
      </c>
      <c r="H13" s="1">
        <v>0</v>
      </c>
      <c r="I13" s="1">
        <v>9.2800000000000011</v>
      </c>
      <c r="J13" s="1">
        <f t="shared" si="0"/>
        <v>133.35</v>
      </c>
      <c r="K13" s="1">
        <v>33.281146618673887</v>
      </c>
      <c r="L13" s="1">
        <f t="shared" si="1"/>
        <v>166.63114661867388</v>
      </c>
      <c r="M13" s="1">
        <v>62.064883215008344</v>
      </c>
      <c r="N13" s="4">
        <v>2</v>
      </c>
    </row>
    <row r="14" spans="1:17" ht="15" x14ac:dyDescent="0.25">
      <c r="A14" s="4">
        <v>7</v>
      </c>
      <c r="B14" s="4" t="s">
        <v>5</v>
      </c>
      <c r="C14" s="4">
        <v>2</v>
      </c>
      <c r="D14" t="s">
        <v>6</v>
      </c>
      <c r="E14" s="4" t="s">
        <v>17</v>
      </c>
      <c r="F14" s="1">
        <v>105.84</v>
      </c>
      <c r="G14" s="1">
        <v>5.2</v>
      </c>
      <c r="H14" s="1">
        <v>0</v>
      </c>
      <c r="I14" s="1">
        <v>8.7399999999999949</v>
      </c>
      <c r="J14" s="1">
        <f t="shared" si="0"/>
        <v>119.78</v>
      </c>
      <c r="K14" s="1">
        <v>29.894381267227288</v>
      </c>
      <c r="L14" s="1">
        <f t="shared" si="1"/>
        <v>149.67438126722729</v>
      </c>
      <c r="M14" s="1">
        <v>55.749019208801649</v>
      </c>
      <c r="N14" s="4">
        <v>1</v>
      </c>
    </row>
    <row r="15" spans="1:17" ht="15" x14ac:dyDescent="0.25">
      <c r="A15" s="4">
        <v>8</v>
      </c>
      <c r="B15" s="4" t="s">
        <v>5</v>
      </c>
      <c r="C15" s="4">
        <v>2</v>
      </c>
      <c r="D15" t="s">
        <v>6</v>
      </c>
      <c r="E15" s="4" t="s">
        <v>18</v>
      </c>
      <c r="F15" s="1">
        <v>111.82</v>
      </c>
      <c r="G15" s="1">
        <v>5.76</v>
      </c>
      <c r="H15" s="1">
        <v>0</v>
      </c>
      <c r="I15" s="1">
        <v>9.7199999999999847</v>
      </c>
      <c r="J15" s="1">
        <f t="shared" si="0"/>
        <v>127.29999999999998</v>
      </c>
      <c r="K15" s="1">
        <v>31.771203333762202</v>
      </c>
      <c r="L15" s="1">
        <f t="shared" si="1"/>
        <v>159.07120333376218</v>
      </c>
      <c r="M15" s="1">
        <v>59.249041119389297</v>
      </c>
      <c r="N15" s="4">
        <v>2</v>
      </c>
    </row>
    <row r="16" spans="1:17" ht="15" x14ac:dyDescent="0.25">
      <c r="A16" s="4">
        <v>9</v>
      </c>
      <c r="B16" s="4" t="s">
        <v>5</v>
      </c>
      <c r="C16" s="4">
        <v>3</v>
      </c>
      <c r="D16" t="s">
        <v>9</v>
      </c>
      <c r="E16" s="4" t="s">
        <v>19</v>
      </c>
      <c r="F16" s="1">
        <v>165.44</v>
      </c>
      <c r="G16" s="1">
        <v>4.84</v>
      </c>
      <c r="H16" s="1">
        <v>0</v>
      </c>
      <c r="I16" s="1">
        <v>12.909999999999997</v>
      </c>
      <c r="J16" s="1">
        <f t="shared" si="0"/>
        <v>183.19</v>
      </c>
      <c r="K16" s="1">
        <v>45.720084357516839</v>
      </c>
      <c r="L16" s="1">
        <f t="shared" si="1"/>
        <v>228.91008435751684</v>
      </c>
      <c r="M16" s="1">
        <v>85.261836941562649</v>
      </c>
      <c r="N16" s="4">
        <v>2</v>
      </c>
    </row>
    <row r="17" spans="1:15" ht="15" x14ac:dyDescent="0.25">
      <c r="A17" s="4">
        <v>10</v>
      </c>
      <c r="B17" s="4" t="s">
        <v>5</v>
      </c>
      <c r="C17" s="4">
        <v>3</v>
      </c>
      <c r="D17" t="s">
        <v>6</v>
      </c>
      <c r="E17" s="4" t="s">
        <v>20</v>
      </c>
      <c r="F17" s="1">
        <v>118.63</v>
      </c>
      <c r="G17" s="1">
        <v>5.44</v>
      </c>
      <c r="H17" s="1">
        <v>0</v>
      </c>
      <c r="I17" s="1">
        <v>9.2800000000000011</v>
      </c>
      <c r="J17" s="1">
        <f t="shared" si="0"/>
        <v>133.35</v>
      </c>
      <c r="K17" s="1">
        <v>33.281146618673887</v>
      </c>
      <c r="L17" s="1">
        <f t="shared" si="1"/>
        <v>166.63114661867388</v>
      </c>
      <c r="M17" s="1">
        <v>62.064883215008344</v>
      </c>
      <c r="N17" s="4">
        <v>2</v>
      </c>
    </row>
    <row r="18" spans="1:15" ht="15" x14ac:dyDescent="0.25">
      <c r="A18" s="4">
        <v>11</v>
      </c>
      <c r="B18" s="4" t="s">
        <v>5</v>
      </c>
      <c r="C18" s="4">
        <v>3</v>
      </c>
      <c r="D18" t="s">
        <v>6</v>
      </c>
      <c r="E18" s="4" t="s">
        <v>21</v>
      </c>
      <c r="F18" s="1">
        <v>105.84</v>
      </c>
      <c r="G18" s="1">
        <v>5.2</v>
      </c>
      <c r="H18" s="1">
        <v>0</v>
      </c>
      <c r="I18" s="1">
        <v>8.7399999999999949</v>
      </c>
      <c r="J18" s="1">
        <f t="shared" si="0"/>
        <v>119.78</v>
      </c>
      <c r="K18" s="1">
        <v>29.894381267227288</v>
      </c>
      <c r="L18" s="1">
        <f t="shared" si="1"/>
        <v>149.67438126722729</v>
      </c>
      <c r="M18" s="1">
        <v>55.749019208801649</v>
      </c>
      <c r="N18" s="4">
        <v>1</v>
      </c>
    </row>
    <row r="19" spans="1:15" ht="15" x14ac:dyDescent="0.25">
      <c r="A19" s="4">
        <v>12</v>
      </c>
      <c r="B19" s="4" t="s">
        <v>5</v>
      </c>
      <c r="C19" s="4">
        <v>3</v>
      </c>
      <c r="D19" t="s">
        <v>6</v>
      </c>
      <c r="E19" s="4" t="s">
        <v>22</v>
      </c>
      <c r="F19" s="1">
        <v>111.82</v>
      </c>
      <c r="G19" s="1">
        <v>5.76</v>
      </c>
      <c r="H19" s="1">
        <v>0</v>
      </c>
      <c r="I19" s="1">
        <v>9.7199999999999847</v>
      </c>
      <c r="J19" s="1">
        <f t="shared" si="0"/>
        <v>127.29999999999998</v>
      </c>
      <c r="K19" s="1">
        <v>31.771203333762202</v>
      </c>
      <c r="L19" s="1">
        <f t="shared" si="1"/>
        <v>159.07120333376218</v>
      </c>
      <c r="M19" s="1">
        <v>59.249041119389297</v>
      </c>
      <c r="N19" s="4">
        <v>2</v>
      </c>
    </row>
    <row r="20" spans="1:15" ht="15" x14ac:dyDescent="0.25">
      <c r="A20" s="4">
        <v>13</v>
      </c>
      <c r="B20" s="4" t="s">
        <v>5</v>
      </c>
      <c r="C20" s="4">
        <v>4</v>
      </c>
      <c r="D20" t="s">
        <v>9</v>
      </c>
      <c r="E20" s="4" t="s">
        <v>23</v>
      </c>
      <c r="F20" s="1">
        <v>165.44</v>
      </c>
      <c r="G20" s="1">
        <v>4.84</v>
      </c>
      <c r="H20" s="1">
        <v>0</v>
      </c>
      <c r="I20" s="1">
        <v>12.909999999999997</v>
      </c>
      <c r="J20" s="1">
        <f t="shared" si="0"/>
        <v>183.19</v>
      </c>
      <c r="K20" s="1">
        <v>45.720084357516839</v>
      </c>
      <c r="L20" s="1">
        <f t="shared" si="1"/>
        <v>228.91008435751684</v>
      </c>
      <c r="M20" s="1">
        <v>85.261836941562649</v>
      </c>
      <c r="N20" s="4">
        <v>2</v>
      </c>
    </row>
    <row r="21" spans="1:15" ht="15" x14ac:dyDescent="0.25">
      <c r="A21" s="4">
        <v>14</v>
      </c>
      <c r="B21" s="4" t="s">
        <v>5</v>
      </c>
      <c r="C21" s="4">
        <v>4</v>
      </c>
      <c r="D21" t="s">
        <v>6</v>
      </c>
      <c r="E21" s="4" t="s">
        <v>24</v>
      </c>
      <c r="F21" s="1">
        <v>118.63</v>
      </c>
      <c r="G21" s="1">
        <v>5.44</v>
      </c>
      <c r="H21" s="1">
        <v>0</v>
      </c>
      <c r="I21" s="1">
        <v>9.2800000000000011</v>
      </c>
      <c r="J21" s="1">
        <f t="shared" si="0"/>
        <v>133.35</v>
      </c>
      <c r="K21" s="1">
        <v>33.281146618673887</v>
      </c>
      <c r="L21" s="1">
        <f t="shared" si="1"/>
        <v>166.63114661867388</v>
      </c>
      <c r="M21" s="1">
        <v>62.064883215008344</v>
      </c>
      <c r="N21" s="4">
        <v>2</v>
      </c>
    </row>
    <row r="22" spans="1:15" ht="15" x14ac:dyDescent="0.25">
      <c r="A22" s="4">
        <v>15</v>
      </c>
      <c r="B22" s="4" t="s">
        <v>5</v>
      </c>
      <c r="C22" s="4">
        <v>4</v>
      </c>
      <c r="D22" t="s">
        <v>6</v>
      </c>
      <c r="E22" s="4" t="s">
        <v>25</v>
      </c>
      <c r="F22" s="1">
        <v>105.84</v>
      </c>
      <c r="G22" s="1">
        <v>5.2</v>
      </c>
      <c r="H22" s="1">
        <v>0</v>
      </c>
      <c r="I22" s="1">
        <v>8.7399999999999949</v>
      </c>
      <c r="J22" s="1">
        <f t="shared" si="0"/>
        <v>119.78</v>
      </c>
      <c r="K22" s="1">
        <v>29.894381267227288</v>
      </c>
      <c r="L22" s="1">
        <f t="shared" si="1"/>
        <v>149.67438126722729</v>
      </c>
      <c r="M22" s="1">
        <v>55.749019208801649</v>
      </c>
      <c r="N22" s="4">
        <v>1</v>
      </c>
    </row>
    <row r="23" spans="1:15" ht="15" x14ac:dyDescent="0.25">
      <c r="A23" s="4">
        <v>16</v>
      </c>
      <c r="B23" s="4" t="s">
        <v>5</v>
      </c>
      <c r="C23" s="4">
        <v>4</v>
      </c>
      <c r="D23" t="s">
        <v>6</v>
      </c>
      <c r="E23" s="4" t="s">
        <v>26</v>
      </c>
      <c r="F23" s="1">
        <v>111.82</v>
      </c>
      <c r="G23" s="1">
        <v>5.76</v>
      </c>
      <c r="H23" s="1">
        <v>0</v>
      </c>
      <c r="I23" s="1">
        <v>9.7199999999999847</v>
      </c>
      <c r="J23" s="1">
        <f t="shared" si="0"/>
        <v>127.29999999999998</v>
      </c>
      <c r="K23" s="1">
        <v>31.771203333762202</v>
      </c>
      <c r="L23" s="1">
        <f t="shared" si="1"/>
        <v>159.07120333376218</v>
      </c>
      <c r="M23" s="1">
        <v>59.249041119389297</v>
      </c>
      <c r="N23" s="4">
        <v>2</v>
      </c>
    </row>
    <row r="24" spans="1:15" ht="15" x14ac:dyDescent="0.25">
      <c r="A24" s="4">
        <v>17</v>
      </c>
      <c r="B24" s="4" t="s">
        <v>5</v>
      </c>
      <c r="C24" s="4">
        <v>5</v>
      </c>
      <c r="D24" t="s">
        <v>9</v>
      </c>
      <c r="E24" s="4" t="s">
        <v>27</v>
      </c>
      <c r="F24" s="1">
        <v>165.44</v>
      </c>
      <c r="G24" s="1">
        <v>4.84</v>
      </c>
      <c r="H24" s="1">
        <v>0</v>
      </c>
      <c r="I24" s="1">
        <v>12.909999999999997</v>
      </c>
      <c r="J24" s="1">
        <f t="shared" si="0"/>
        <v>183.19</v>
      </c>
      <c r="K24" s="1">
        <v>45.720084357516839</v>
      </c>
      <c r="L24" s="1">
        <f t="shared" si="1"/>
        <v>228.91008435751684</v>
      </c>
      <c r="M24" s="1">
        <v>85.261836941562649</v>
      </c>
      <c r="N24" s="4">
        <v>2</v>
      </c>
    </row>
    <row r="25" spans="1:15" ht="15" x14ac:dyDescent="0.25">
      <c r="A25" s="4">
        <v>18</v>
      </c>
      <c r="B25" s="4" t="s">
        <v>5</v>
      </c>
      <c r="C25" s="4">
        <v>5</v>
      </c>
      <c r="D25" t="s">
        <v>6</v>
      </c>
      <c r="E25" s="4" t="s">
        <v>28</v>
      </c>
      <c r="F25" s="1">
        <v>111.82</v>
      </c>
      <c r="G25" s="1">
        <v>5.76</v>
      </c>
      <c r="H25" s="1">
        <v>0</v>
      </c>
      <c r="I25" s="1">
        <v>9.7199999999999847</v>
      </c>
      <c r="J25" s="1">
        <f t="shared" si="0"/>
        <v>127.29999999999998</v>
      </c>
      <c r="K25" s="1">
        <v>31.771203333762202</v>
      </c>
      <c r="L25" s="1">
        <f t="shared" si="1"/>
        <v>159.07120333376218</v>
      </c>
      <c r="M25" s="1">
        <v>59.249041119389297</v>
      </c>
      <c r="N25" s="4">
        <v>2</v>
      </c>
    </row>
    <row r="26" spans="1:15" ht="15" x14ac:dyDescent="0.25">
      <c r="D26" t="s">
        <v>10</v>
      </c>
      <c r="F26" s="1"/>
      <c r="G26" s="1"/>
      <c r="H26" s="1"/>
      <c r="I26" s="1"/>
      <c r="J26" s="1"/>
      <c r="K26" s="1"/>
      <c r="L26" s="1"/>
      <c r="M26" s="1"/>
      <c r="N26" s="4">
        <v>2</v>
      </c>
    </row>
    <row r="27" spans="1:15" ht="15" x14ac:dyDescent="0.25">
      <c r="A27" s="8" t="s">
        <v>7</v>
      </c>
      <c r="B27" s="8"/>
      <c r="C27" s="7"/>
      <c r="D27" s="8"/>
      <c r="E27" s="7"/>
      <c r="F27" s="2">
        <f t="shared" ref="F27:M27" si="2">SUM(F8:F25)</f>
        <v>2284.1800000000003</v>
      </c>
      <c r="G27" s="2">
        <f t="shared" si="2"/>
        <v>95.560000000000016</v>
      </c>
      <c r="H27" s="2">
        <f t="shared" si="2"/>
        <v>0</v>
      </c>
      <c r="I27" s="2">
        <f t="shared" si="2"/>
        <v>185.2299999999999</v>
      </c>
      <c r="J27" s="2">
        <f t="shared" si="2"/>
        <v>2564.9700000000003</v>
      </c>
      <c r="K27" s="2">
        <f t="shared" si="2"/>
        <v>640.15854999999999</v>
      </c>
      <c r="L27" s="2">
        <f t="shared" si="2"/>
        <v>3205.1285500000004</v>
      </c>
      <c r="M27" s="2">
        <f t="shared" si="2"/>
        <v>1193.81</v>
      </c>
      <c r="N27" s="12">
        <f>SUM(N8:N26)</f>
        <v>32</v>
      </c>
      <c r="O27" s="1"/>
    </row>
    <row r="28" spans="1:15" x14ac:dyDescent="0.25">
      <c r="A28" t="s">
        <v>8</v>
      </c>
      <c r="M28" s="1"/>
    </row>
    <row r="29" spans="1:15" x14ac:dyDescent="0.25">
      <c r="A29" s="15" t="s">
        <v>30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5" x14ac:dyDescent="0.25">
      <c r="A30" s="15" t="s">
        <v>31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 x14ac:dyDescent="0.25">
      <c r="A31" s="15" t="s">
        <v>32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x14ac:dyDescent="0.25">
      <c r="A32" s="15" t="s">
        <v>33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 x14ac:dyDescent="0.25">
      <c r="A33" s="15" t="s">
        <v>34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5" x14ac:dyDescent="0.25">
      <c r="A34" s="15" t="s">
        <v>35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</sheetData>
  <mergeCells count="9">
    <mergeCell ref="A1:N1"/>
    <mergeCell ref="A34:O34"/>
    <mergeCell ref="A2:N3"/>
    <mergeCell ref="N6:O6"/>
    <mergeCell ref="A29:O29"/>
    <mergeCell ref="A30:O30"/>
    <mergeCell ref="A31:O31"/>
    <mergeCell ref="A32:O32"/>
    <mergeCell ref="A33:O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Kumar K C</dc:creator>
  <cp:lastModifiedBy>Admin</cp:lastModifiedBy>
  <cp:lastPrinted>2026-06-03T12:14:47Z</cp:lastPrinted>
  <dcterms:created xsi:type="dcterms:W3CDTF">2025-01-24T06:55:25Z</dcterms:created>
  <dcterms:modified xsi:type="dcterms:W3CDTF">2026-06-17T08:29:42Z</dcterms:modified>
</cp:coreProperties>
</file>