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Silversky\The one\"/>
    </mc:Choice>
  </mc:AlternateContent>
  <xr:revisionPtr revIDLastSave="0" documentId="8_{B60F8355-6D49-4BAB-A12B-F3AF2061699A}" xr6:coauthVersionLast="47" xr6:coauthVersionMax="47" xr10:uidLastSave="{00000000-0000-0000-0000-000000000000}"/>
  <bookViews>
    <workbookView xWindow="-108" yWindow="-108" windowWidth="23256" windowHeight="12456" xr2:uid="{0E9D767D-32FC-4070-9C49-96CDB3F08E9E}"/>
  </bookViews>
  <sheets>
    <sheet name="RERA-without open terrace" sheetId="3" r:id="rId1"/>
  </sheets>
  <definedNames>
    <definedName name="_xlnm.Print_Area" localSheetId="0">'RERA-without open terrace'!$A$2:$P$188</definedName>
    <definedName name="_xlnm.Print_Titles" localSheetId="0">'RERA-without open terrace'!$3:$3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5" i="3"/>
  <c r="I44" i="3"/>
  <c r="I65" i="3"/>
  <c r="I86" i="3"/>
  <c r="I107" i="3"/>
  <c r="I128" i="3"/>
  <c r="I149" i="3"/>
  <c r="I170" i="3"/>
  <c r="I45" i="3"/>
  <c r="I46" i="3"/>
  <c r="I67" i="3"/>
  <c r="I88" i="3"/>
  <c r="I109" i="3"/>
  <c r="I130" i="3"/>
  <c r="I151" i="3"/>
  <c r="I172" i="3"/>
  <c r="I29" i="3"/>
  <c r="I50" i="3"/>
  <c r="I71" i="3"/>
  <c r="I92" i="3"/>
  <c r="I113" i="3"/>
  <c r="I134" i="3"/>
  <c r="I155" i="3"/>
  <c r="I30" i="3"/>
  <c r="I51" i="3"/>
  <c r="I72" i="3"/>
  <c r="I93" i="3"/>
  <c r="I114" i="3"/>
  <c r="I135" i="3"/>
  <c r="I156" i="3"/>
  <c r="I31" i="3"/>
  <c r="I52" i="3"/>
  <c r="I73" i="3"/>
  <c r="I94" i="3"/>
  <c r="I115" i="3"/>
  <c r="I136" i="3"/>
  <c r="I157" i="3"/>
  <c r="I32" i="3"/>
  <c r="I53" i="3"/>
  <c r="I74" i="3"/>
  <c r="I95" i="3"/>
  <c r="I116" i="3"/>
  <c r="I137" i="3"/>
  <c r="I158" i="3"/>
  <c r="I33" i="3"/>
  <c r="I54" i="3"/>
  <c r="I75" i="3"/>
  <c r="I96" i="3"/>
  <c r="I117" i="3"/>
  <c r="I138" i="3"/>
  <c r="I159" i="3"/>
  <c r="I34" i="3"/>
  <c r="I55" i="3"/>
  <c r="I76" i="3"/>
  <c r="I97" i="3"/>
  <c r="I118" i="3"/>
  <c r="I139" i="3"/>
  <c r="I160" i="3"/>
  <c r="I35" i="3"/>
  <c r="I56" i="3"/>
  <c r="I77" i="3"/>
  <c r="I98" i="3"/>
  <c r="I119" i="3"/>
  <c r="I140" i="3"/>
  <c r="I161" i="3"/>
  <c r="I36" i="3"/>
  <c r="I57" i="3"/>
  <c r="I78" i="3"/>
  <c r="I99" i="3"/>
  <c r="I120" i="3"/>
  <c r="I141" i="3"/>
  <c r="I162" i="3"/>
  <c r="I37" i="3"/>
  <c r="I58" i="3"/>
  <c r="I79" i="3"/>
  <c r="I100" i="3"/>
  <c r="I121" i="3"/>
  <c r="I142" i="3"/>
  <c r="I163" i="3"/>
  <c r="I38" i="3"/>
  <c r="I59" i="3"/>
  <c r="I80" i="3"/>
  <c r="I101" i="3"/>
  <c r="I122" i="3"/>
  <c r="I143" i="3"/>
  <c r="I164" i="3"/>
  <c r="I39" i="3"/>
  <c r="I60" i="3"/>
  <c r="I81" i="3"/>
  <c r="I102" i="3"/>
  <c r="I123" i="3"/>
  <c r="I144" i="3"/>
  <c r="I165" i="3"/>
  <c r="I40" i="3"/>
  <c r="I61" i="3"/>
  <c r="I82" i="3"/>
  <c r="I103" i="3"/>
  <c r="I124" i="3"/>
  <c r="I145" i="3"/>
  <c r="I166" i="3"/>
  <c r="I41" i="3"/>
  <c r="I62" i="3"/>
  <c r="I83" i="3"/>
  <c r="I104" i="3"/>
  <c r="I125" i="3"/>
  <c r="I146" i="3"/>
  <c r="I167" i="3"/>
  <c r="I42" i="3"/>
  <c r="I63" i="3"/>
  <c r="I84" i="3"/>
  <c r="I105" i="3"/>
  <c r="I126" i="3"/>
  <c r="I147" i="3"/>
  <c r="I168" i="3"/>
  <c r="I43" i="3"/>
  <c r="I64" i="3"/>
  <c r="I85" i="3"/>
  <c r="I106" i="3"/>
  <c r="I127" i="3"/>
  <c r="I148" i="3"/>
  <c r="I169" i="3"/>
  <c r="I27" i="3"/>
  <c r="I48" i="3"/>
  <c r="I69" i="3"/>
  <c r="I90" i="3"/>
  <c r="I111" i="3"/>
  <c r="I132" i="3"/>
  <c r="I153" i="3"/>
  <c r="I28" i="3"/>
  <c r="I49" i="3"/>
  <c r="I70" i="3"/>
  <c r="I91" i="3"/>
  <c r="I112" i="3"/>
  <c r="I133" i="3"/>
  <c r="I154" i="3"/>
  <c r="I26" i="3"/>
  <c r="I47" i="3"/>
  <c r="I68" i="3"/>
  <c r="I89" i="3"/>
  <c r="I110" i="3"/>
  <c r="I131" i="3"/>
  <c r="I152" i="3"/>
  <c r="B222" i="3"/>
  <c r="F192" i="3"/>
  <c r="G191" i="3"/>
  <c r="C201" i="3"/>
  <c r="K6" i="3"/>
  <c r="N88" i="3"/>
  <c r="N109" i="3"/>
  <c r="N130" i="3"/>
  <c r="N151" i="3"/>
  <c r="N172" i="3"/>
  <c r="N48" i="3"/>
  <c r="N69" i="3"/>
  <c r="N90" i="3"/>
  <c r="N111" i="3"/>
  <c r="N132" i="3"/>
  <c r="N153" i="3"/>
  <c r="N49" i="3"/>
  <c r="N70" i="3"/>
  <c r="N91" i="3"/>
  <c r="N112" i="3"/>
  <c r="N133" i="3"/>
  <c r="N154" i="3"/>
  <c r="N54" i="3"/>
  <c r="N75" i="3"/>
  <c r="N96" i="3"/>
  <c r="N117" i="3"/>
  <c r="N138" i="3"/>
  <c r="N159" i="3"/>
  <c r="N55" i="3"/>
  <c r="N76" i="3"/>
  <c r="N97" i="3"/>
  <c r="N118" i="3"/>
  <c r="N139" i="3"/>
  <c r="N160" i="3"/>
  <c r="N56" i="3"/>
  <c r="N77" i="3"/>
  <c r="N98" i="3"/>
  <c r="N119" i="3"/>
  <c r="N140" i="3"/>
  <c r="N161" i="3"/>
  <c r="N29" i="3"/>
  <c r="N50" i="3"/>
  <c r="N71" i="3"/>
  <c r="N92" i="3"/>
  <c r="N113" i="3"/>
  <c r="N134" i="3"/>
  <c r="N155" i="3"/>
  <c r="N30" i="3"/>
  <c r="N31" i="3"/>
  <c r="N52" i="3"/>
  <c r="N73" i="3"/>
  <c r="N94" i="3"/>
  <c r="N115" i="3"/>
  <c r="N136" i="3"/>
  <c r="N157" i="3"/>
  <c r="N53" i="3"/>
  <c r="N74" i="3"/>
  <c r="N95" i="3"/>
  <c r="N116" i="3"/>
  <c r="N137" i="3"/>
  <c r="N158" i="3"/>
  <c r="N36" i="3"/>
  <c r="N57" i="3"/>
  <c r="N78" i="3"/>
  <c r="N99" i="3"/>
  <c r="N120" i="3"/>
  <c r="N141" i="3"/>
  <c r="N162" i="3"/>
  <c r="N37" i="3"/>
  <c r="N58" i="3"/>
  <c r="N79" i="3"/>
  <c r="N100" i="3"/>
  <c r="N121" i="3"/>
  <c r="N142" i="3"/>
  <c r="N163" i="3"/>
  <c r="N38" i="3"/>
  <c r="N59" i="3"/>
  <c r="N80" i="3"/>
  <c r="N101" i="3"/>
  <c r="N122" i="3"/>
  <c r="N143" i="3"/>
  <c r="N164" i="3"/>
  <c r="N39" i="3"/>
  <c r="N60" i="3"/>
  <c r="N81" i="3"/>
  <c r="N102" i="3"/>
  <c r="N123" i="3"/>
  <c r="N144" i="3"/>
  <c r="N165" i="3"/>
  <c r="N40" i="3"/>
  <c r="N61" i="3"/>
  <c r="N82" i="3"/>
  <c r="N103" i="3"/>
  <c r="N124" i="3"/>
  <c r="N145" i="3"/>
  <c r="N166" i="3"/>
  <c r="N41" i="3"/>
  <c r="N62" i="3"/>
  <c r="N83" i="3"/>
  <c r="N104" i="3"/>
  <c r="N125" i="3"/>
  <c r="N146" i="3"/>
  <c r="N167" i="3"/>
  <c r="N42" i="3"/>
  <c r="N63" i="3"/>
  <c r="N84" i="3"/>
  <c r="N105" i="3"/>
  <c r="N126" i="3"/>
  <c r="N147" i="3"/>
  <c r="N168" i="3"/>
  <c r="N43" i="3"/>
  <c r="N64" i="3"/>
  <c r="N85" i="3"/>
  <c r="N106" i="3"/>
  <c r="N127" i="3"/>
  <c r="N148" i="3"/>
  <c r="N169" i="3"/>
  <c r="N44" i="3"/>
  <c r="N65" i="3"/>
  <c r="N86" i="3"/>
  <c r="N107" i="3"/>
  <c r="N128" i="3"/>
  <c r="N149" i="3"/>
  <c r="N170" i="3"/>
  <c r="N45" i="3"/>
  <c r="N66" i="3"/>
  <c r="N87" i="3"/>
  <c r="N108" i="3"/>
  <c r="N129" i="3"/>
  <c r="N150" i="3"/>
  <c r="N171" i="3"/>
  <c r="N26" i="3"/>
  <c r="N47" i="3"/>
  <c r="N68" i="3"/>
  <c r="N89" i="3"/>
  <c r="N110" i="3"/>
  <c r="N131" i="3"/>
  <c r="N152" i="3"/>
  <c r="H176" i="3"/>
  <c r="M44" i="3"/>
  <c r="M65" i="3"/>
  <c r="M86" i="3"/>
  <c r="M107" i="3"/>
  <c r="M128" i="3"/>
  <c r="M149" i="3"/>
  <c r="M170" i="3"/>
  <c r="M40" i="3"/>
  <c r="M61" i="3"/>
  <c r="M82" i="3"/>
  <c r="M103" i="3"/>
  <c r="M124" i="3"/>
  <c r="M145" i="3"/>
  <c r="M166" i="3"/>
  <c r="M36" i="3"/>
  <c r="M57" i="3"/>
  <c r="M78" i="3"/>
  <c r="M99" i="3"/>
  <c r="M120" i="3"/>
  <c r="M141" i="3"/>
  <c r="M162" i="3"/>
  <c r="M32" i="3"/>
  <c r="M53" i="3"/>
  <c r="M74" i="3"/>
  <c r="M95" i="3"/>
  <c r="M116" i="3"/>
  <c r="M137" i="3"/>
  <c r="M158" i="3"/>
  <c r="M28" i="3"/>
  <c r="M49" i="3"/>
  <c r="M70" i="3"/>
  <c r="M91" i="3"/>
  <c r="M112" i="3"/>
  <c r="M133" i="3"/>
  <c r="M154" i="3"/>
  <c r="D27" i="3"/>
  <c r="D48" i="3"/>
  <c r="D69" i="3"/>
  <c r="D90" i="3"/>
  <c r="D111" i="3"/>
  <c r="D132" i="3"/>
  <c r="D153" i="3"/>
  <c r="D28" i="3"/>
  <c r="D49" i="3"/>
  <c r="D70" i="3"/>
  <c r="D91" i="3"/>
  <c r="D112" i="3"/>
  <c r="D133" i="3"/>
  <c r="D154" i="3"/>
  <c r="D29" i="3"/>
  <c r="D50" i="3"/>
  <c r="D71" i="3"/>
  <c r="D92" i="3"/>
  <c r="D113" i="3"/>
  <c r="D134" i="3"/>
  <c r="D155" i="3"/>
  <c r="D30" i="3"/>
  <c r="D51" i="3"/>
  <c r="D72" i="3"/>
  <c r="D93" i="3"/>
  <c r="D114" i="3"/>
  <c r="D135" i="3"/>
  <c r="D156" i="3"/>
  <c r="D31" i="3"/>
  <c r="D52" i="3"/>
  <c r="D73" i="3"/>
  <c r="D94" i="3"/>
  <c r="D115" i="3"/>
  <c r="D136" i="3"/>
  <c r="D157" i="3"/>
  <c r="D32" i="3"/>
  <c r="D53" i="3"/>
  <c r="D74" i="3"/>
  <c r="D95" i="3"/>
  <c r="D116" i="3"/>
  <c r="D137" i="3"/>
  <c r="D158" i="3"/>
  <c r="D33" i="3"/>
  <c r="D54" i="3"/>
  <c r="D75" i="3"/>
  <c r="D96" i="3"/>
  <c r="D117" i="3"/>
  <c r="D138" i="3"/>
  <c r="D159" i="3"/>
  <c r="D34" i="3"/>
  <c r="D55" i="3"/>
  <c r="D76" i="3"/>
  <c r="D97" i="3"/>
  <c r="D118" i="3"/>
  <c r="D139" i="3"/>
  <c r="D160" i="3"/>
  <c r="D35" i="3"/>
  <c r="D56" i="3"/>
  <c r="D77" i="3"/>
  <c r="D98" i="3"/>
  <c r="D119" i="3"/>
  <c r="D140" i="3"/>
  <c r="D161" i="3"/>
  <c r="D36" i="3"/>
  <c r="D57" i="3"/>
  <c r="D78" i="3"/>
  <c r="D99" i="3"/>
  <c r="D120" i="3"/>
  <c r="D141" i="3"/>
  <c r="D162" i="3"/>
  <c r="D37" i="3"/>
  <c r="D58" i="3"/>
  <c r="D79" i="3"/>
  <c r="D100" i="3"/>
  <c r="D121" i="3"/>
  <c r="D142" i="3"/>
  <c r="D163" i="3"/>
  <c r="D38" i="3"/>
  <c r="D59" i="3"/>
  <c r="D80" i="3"/>
  <c r="D101" i="3"/>
  <c r="D122" i="3"/>
  <c r="D143" i="3"/>
  <c r="D164" i="3"/>
  <c r="D39" i="3"/>
  <c r="D60" i="3"/>
  <c r="D81" i="3"/>
  <c r="D102" i="3"/>
  <c r="D123" i="3"/>
  <c r="D144" i="3"/>
  <c r="D165" i="3"/>
  <c r="D40" i="3"/>
  <c r="D61" i="3"/>
  <c r="D82" i="3"/>
  <c r="D103" i="3"/>
  <c r="D124" i="3"/>
  <c r="D145" i="3"/>
  <c r="D166" i="3"/>
  <c r="D41" i="3"/>
  <c r="D62" i="3"/>
  <c r="D83" i="3"/>
  <c r="D104" i="3"/>
  <c r="D125" i="3"/>
  <c r="D146" i="3"/>
  <c r="D167" i="3"/>
  <c r="D42" i="3"/>
  <c r="D63" i="3"/>
  <c r="D84" i="3"/>
  <c r="D105" i="3"/>
  <c r="D126" i="3"/>
  <c r="D147" i="3"/>
  <c r="D168" i="3"/>
  <c r="D43" i="3"/>
  <c r="D64" i="3"/>
  <c r="D85" i="3"/>
  <c r="D106" i="3"/>
  <c r="D127" i="3"/>
  <c r="D148" i="3"/>
  <c r="D169" i="3"/>
  <c r="D44" i="3"/>
  <c r="D65" i="3"/>
  <c r="D86" i="3"/>
  <c r="D107" i="3"/>
  <c r="D128" i="3"/>
  <c r="D149" i="3"/>
  <c r="D170" i="3"/>
  <c r="D45" i="3"/>
  <c r="D66" i="3"/>
  <c r="D87" i="3"/>
  <c r="D108" i="3"/>
  <c r="D129" i="3"/>
  <c r="D150" i="3"/>
  <c r="D171" i="3"/>
  <c r="D46" i="3"/>
  <c r="D67" i="3"/>
  <c r="D88" i="3"/>
  <c r="D109" i="3"/>
  <c r="D130" i="3"/>
  <c r="D151" i="3"/>
  <c r="D172" i="3"/>
  <c r="D26" i="3"/>
  <c r="D47" i="3"/>
  <c r="D68" i="3"/>
  <c r="D89" i="3"/>
  <c r="D110" i="3"/>
  <c r="D131" i="3"/>
  <c r="D152" i="3"/>
  <c r="M27" i="3"/>
  <c r="M48" i="3"/>
  <c r="M69" i="3"/>
  <c r="M90" i="3"/>
  <c r="M111" i="3"/>
  <c r="M132" i="3"/>
  <c r="M153" i="3"/>
  <c r="M29" i="3"/>
  <c r="M50" i="3"/>
  <c r="M71" i="3"/>
  <c r="M92" i="3"/>
  <c r="M113" i="3"/>
  <c r="M134" i="3"/>
  <c r="M155" i="3"/>
  <c r="M30" i="3"/>
  <c r="M51" i="3"/>
  <c r="M72" i="3"/>
  <c r="M93" i="3"/>
  <c r="M114" i="3"/>
  <c r="M135" i="3"/>
  <c r="M156" i="3"/>
  <c r="M31" i="3"/>
  <c r="M52" i="3"/>
  <c r="M73" i="3"/>
  <c r="M94" i="3"/>
  <c r="M115" i="3"/>
  <c r="M136" i="3"/>
  <c r="M157" i="3"/>
  <c r="M33" i="3"/>
  <c r="M54" i="3"/>
  <c r="M75" i="3"/>
  <c r="M96" i="3"/>
  <c r="M117" i="3"/>
  <c r="M138" i="3"/>
  <c r="M159" i="3"/>
  <c r="M34" i="3"/>
  <c r="M55" i="3"/>
  <c r="M76" i="3"/>
  <c r="M97" i="3"/>
  <c r="M118" i="3"/>
  <c r="M139" i="3"/>
  <c r="M160" i="3"/>
  <c r="M35" i="3"/>
  <c r="M56" i="3"/>
  <c r="M77" i="3"/>
  <c r="M98" i="3"/>
  <c r="M119" i="3"/>
  <c r="M140" i="3"/>
  <c r="M161" i="3"/>
  <c r="M37" i="3"/>
  <c r="M58" i="3"/>
  <c r="M79" i="3"/>
  <c r="M100" i="3"/>
  <c r="M121" i="3"/>
  <c r="M142" i="3"/>
  <c r="M163" i="3"/>
  <c r="M38" i="3"/>
  <c r="M59" i="3"/>
  <c r="M80" i="3"/>
  <c r="M101" i="3"/>
  <c r="M122" i="3"/>
  <c r="M143" i="3"/>
  <c r="M164" i="3"/>
  <c r="M39" i="3"/>
  <c r="M60" i="3"/>
  <c r="M81" i="3"/>
  <c r="M102" i="3"/>
  <c r="M123" i="3"/>
  <c r="M144" i="3"/>
  <c r="M165" i="3"/>
  <c r="M41" i="3"/>
  <c r="M62" i="3"/>
  <c r="M83" i="3"/>
  <c r="M104" i="3"/>
  <c r="M125" i="3"/>
  <c r="M146" i="3"/>
  <c r="M167" i="3"/>
  <c r="M42" i="3"/>
  <c r="M63" i="3"/>
  <c r="M84" i="3"/>
  <c r="M105" i="3"/>
  <c r="M126" i="3"/>
  <c r="M147" i="3"/>
  <c r="M168" i="3"/>
  <c r="M43" i="3"/>
  <c r="M64" i="3"/>
  <c r="M85" i="3"/>
  <c r="M106" i="3"/>
  <c r="M127" i="3"/>
  <c r="M148" i="3"/>
  <c r="M169" i="3"/>
  <c r="M45" i="3"/>
  <c r="M66" i="3"/>
  <c r="M87" i="3"/>
  <c r="M108" i="3"/>
  <c r="M129" i="3"/>
  <c r="M150" i="3"/>
  <c r="M171" i="3"/>
  <c r="M46" i="3"/>
  <c r="M67" i="3"/>
  <c r="M88" i="3"/>
  <c r="M109" i="3"/>
  <c r="M130" i="3"/>
  <c r="M151" i="3"/>
  <c r="M172" i="3"/>
  <c r="M26" i="3"/>
  <c r="M47" i="3"/>
  <c r="M68" i="3"/>
  <c r="M89" i="3"/>
  <c r="M110" i="3"/>
  <c r="M131" i="3"/>
  <c r="M152" i="3"/>
  <c r="G27" i="3"/>
  <c r="G48" i="3"/>
  <c r="G69" i="3"/>
  <c r="G90" i="3"/>
  <c r="G111" i="3"/>
  <c r="G132" i="3"/>
  <c r="G153" i="3"/>
  <c r="G28" i="3"/>
  <c r="G49" i="3"/>
  <c r="G70" i="3"/>
  <c r="G91" i="3"/>
  <c r="G112" i="3"/>
  <c r="G133" i="3"/>
  <c r="G154" i="3"/>
  <c r="G29" i="3"/>
  <c r="G50" i="3"/>
  <c r="G71" i="3"/>
  <c r="G92" i="3"/>
  <c r="G113" i="3"/>
  <c r="G134" i="3"/>
  <c r="G155" i="3"/>
  <c r="G30" i="3"/>
  <c r="G51" i="3"/>
  <c r="G72" i="3"/>
  <c r="G93" i="3"/>
  <c r="G114" i="3"/>
  <c r="G135" i="3"/>
  <c r="G156" i="3"/>
  <c r="G31" i="3"/>
  <c r="G52" i="3"/>
  <c r="G73" i="3"/>
  <c r="G94" i="3"/>
  <c r="G115" i="3"/>
  <c r="G136" i="3"/>
  <c r="G157" i="3"/>
  <c r="G32" i="3"/>
  <c r="G53" i="3"/>
  <c r="G74" i="3"/>
  <c r="G95" i="3"/>
  <c r="G116" i="3"/>
  <c r="G137" i="3"/>
  <c r="G158" i="3"/>
  <c r="G33" i="3"/>
  <c r="G54" i="3"/>
  <c r="G75" i="3"/>
  <c r="G96" i="3"/>
  <c r="G117" i="3"/>
  <c r="G138" i="3"/>
  <c r="G159" i="3"/>
  <c r="G34" i="3"/>
  <c r="G55" i="3"/>
  <c r="G76" i="3"/>
  <c r="G97" i="3"/>
  <c r="G118" i="3"/>
  <c r="G139" i="3"/>
  <c r="G160" i="3"/>
  <c r="G35" i="3"/>
  <c r="G36" i="3"/>
  <c r="G57" i="3"/>
  <c r="G78" i="3"/>
  <c r="G99" i="3"/>
  <c r="G120" i="3"/>
  <c r="G141" i="3"/>
  <c r="G162" i="3"/>
  <c r="G37" i="3"/>
  <c r="G58" i="3"/>
  <c r="G79" i="3"/>
  <c r="G100" i="3"/>
  <c r="G121" i="3"/>
  <c r="G142" i="3"/>
  <c r="G163" i="3"/>
  <c r="G38" i="3"/>
  <c r="G59" i="3"/>
  <c r="G80" i="3"/>
  <c r="G101" i="3"/>
  <c r="G122" i="3"/>
  <c r="G143" i="3"/>
  <c r="G164" i="3"/>
  <c r="G39" i="3"/>
  <c r="G60" i="3"/>
  <c r="G81" i="3"/>
  <c r="G102" i="3"/>
  <c r="G123" i="3"/>
  <c r="G144" i="3"/>
  <c r="G165" i="3"/>
  <c r="G40" i="3"/>
  <c r="G61" i="3"/>
  <c r="G82" i="3"/>
  <c r="G103" i="3"/>
  <c r="G124" i="3"/>
  <c r="G145" i="3"/>
  <c r="G166" i="3"/>
  <c r="G41" i="3"/>
  <c r="G42" i="3"/>
  <c r="G63" i="3"/>
  <c r="G84" i="3"/>
  <c r="G105" i="3"/>
  <c r="G126" i="3"/>
  <c r="G147" i="3"/>
  <c r="G168" i="3"/>
  <c r="G43" i="3"/>
  <c r="G64" i="3"/>
  <c r="G85" i="3"/>
  <c r="G106" i="3"/>
  <c r="G127" i="3"/>
  <c r="G148" i="3"/>
  <c r="G169" i="3"/>
  <c r="G44" i="3"/>
  <c r="G65" i="3"/>
  <c r="G86" i="3"/>
  <c r="G107" i="3"/>
  <c r="G128" i="3"/>
  <c r="G149" i="3"/>
  <c r="G170" i="3"/>
  <c r="G45" i="3"/>
  <c r="G66" i="3"/>
  <c r="G87" i="3"/>
  <c r="G108" i="3"/>
  <c r="G129" i="3"/>
  <c r="G150" i="3"/>
  <c r="G171" i="3"/>
  <c r="G46" i="3"/>
  <c r="G26" i="3"/>
  <c r="G47" i="3"/>
  <c r="G68" i="3"/>
  <c r="G89" i="3"/>
  <c r="G110" i="3"/>
  <c r="G131" i="3"/>
  <c r="G152" i="3"/>
  <c r="F27" i="3"/>
  <c r="F48" i="3"/>
  <c r="F69" i="3"/>
  <c r="F90" i="3"/>
  <c r="F111" i="3"/>
  <c r="F132" i="3"/>
  <c r="F153" i="3"/>
  <c r="F28" i="3"/>
  <c r="F49" i="3"/>
  <c r="F70" i="3"/>
  <c r="F91" i="3"/>
  <c r="F112" i="3"/>
  <c r="F133" i="3"/>
  <c r="F154" i="3"/>
  <c r="F29" i="3"/>
  <c r="F50" i="3"/>
  <c r="F71" i="3"/>
  <c r="F92" i="3"/>
  <c r="F113" i="3"/>
  <c r="F134" i="3"/>
  <c r="F155" i="3"/>
  <c r="F30" i="3"/>
  <c r="F51" i="3"/>
  <c r="F72" i="3"/>
  <c r="F93" i="3"/>
  <c r="F114" i="3"/>
  <c r="F135" i="3"/>
  <c r="F156" i="3"/>
  <c r="F31" i="3"/>
  <c r="F52" i="3"/>
  <c r="F73" i="3"/>
  <c r="F94" i="3"/>
  <c r="F115" i="3"/>
  <c r="F136" i="3"/>
  <c r="F157" i="3"/>
  <c r="F32" i="3"/>
  <c r="F53" i="3"/>
  <c r="F74" i="3"/>
  <c r="F95" i="3"/>
  <c r="F116" i="3"/>
  <c r="F137" i="3"/>
  <c r="F158" i="3"/>
  <c r="F33" i="3"/>
  <c r="F54" i="3"/>
  <c r="F75" i="3"/>
  <c r="F96" i="3"/>
  <c r="F117" i="3"/>
  <c r="F138" i="3"/>
  <c r="F159" i="3"/>
  <c r="F34" i="3"/>
  <c r="F55" i="3"/>
  <c r="F76" i="3"/>
  <c r="F97" i="3"/>
  <c r="F118" i="3"/>
  <c r="F139" i="3"/>
  <c r="F160" i="3"/>
  <c r="F35" i="3"/>
  <c r="F56" i="3"/>
  <c r="F77" i="3"/>
  <c r="F98" i="3"/>
  <c r="F119" i="3"/>
  <c r="F140" i="3"/>
  <c r="F161" i="3"/>
  <c r="F36" i="3"/>
  <c r="F57" i="3"/>
  <c r="F78" i="3"/>
  <c r="F99" i="3"/>
  <c r="F120" i="3"/>
  <c r="F141" i="3"/>
  <c r="F162" i="3"/>
  <c r="F37" i="3"/>
  <c r="F58" i="3"/>
  <c r="F79" i="3"/>
  <c r="F100" i="3"/>
  <c r="F121" i="3"/>
  <c r="F142" i="3"/>
  <c r="F163" i="3"/>
  <c r="F38" i="3"/>
  <c r="F39" i="3"/>
  <c r="F60" i="3"/>
  <c r="F81" i="3"/>
  <c r="F102" i="3"/>
  <c r="F123" i="3"/>
  <c r="F144" i="3"/>
  <c r="F165" i="3"/>
  <c r="F40" i="3"/>
  <c r="F61" i="3"/>
  <c r="F82" i="3"/>
  <c r="F103" i="3"/>
  <c r="F124" i="3"/>
  <c r="F145" i="3"/>
  <c r="F166" i="3"/>
  <c r="F41" i="3"/>
  <c r="F62" i="3"/>
  <c r="F83" i="3"/>
  <c r="F104" i="3"/>
  <c r="F125" i="3"/>
  <c r="F146" i="3"/>
  <c r="F167" i="3"/>
  <c r="F42" i="3"/>
  <c r="F63" i="3"/>
  <c r="F84" i="3"/>
  <c r="F105" i="3"/>
  <c r="F126" i="3"/>
  <c r="F147" i="3"/>
  <c r="F168" i="3"/>
  <c r="F43" i="3"/>
  <c r="F64" i="3"/>
  <c r="F85" i="3"/>
  <c r="F106" i="3"/>
  <c r="F127" i="3"/>
  <c r="F148" i="3"/>
  <c r="F169" i="3"/>
  <c r="F44" i="3"/>
  <c r="F65" i="3"/>
  <c r="F86" i="3"/>
  <c r="F107" i="3"/>
  <c r="F128" i="3"/>
  <c r="F149" i="3"/>
  <c r="F170" i="3"/>
  <c r="F45" i="3"/>
  <c r="F66" i="3"/>
  <c r="F87" i="3"/>
  <c r="F108" i="3"/>
  <c r="F129" i="3"/>
  <c r="F150" i="3"/>
  <c r="F171" i="3"/>
  <c r="F46" i="3"/>
  <c r="F67" i="3"/>
  <c r="F88" i="3"/>
  <c r="F109" i="3"/>
  <c r="F130" i="3"/>
  <c r="F151" i="3"/>
  <c r="F172" i="3"/>
  <c r="F26" i="3"/>
  <c r="F47" i="3"/>
  <c r="F68" i="3"/>
  <c r="F89" i="3"/>
  <c r="F110" i="3"/>
  <c r="F131" i="3"/>
  <c r="F152" i="3"/>
  <c r="O176" i="3"/>
  <c r="J39" i="3"/>
  <c r="J60" i="3"/>
  <c r="J81" i="3"/>
  <c r="J102" i="3"/>
  <c r="J123" i="3"/>
  <c r="J144" i="3"/>
  <c r="J165" i="3"/>
  <c r="J26" i="3"/>
  <c r="J47" i="3"/>
  <c r="J68" i="3"/>
  <c r="J89" i="3"/>
  <c r="J110" i="3"/>
  <c r="J131" i="3"/>
  <c r="J152" i="3"/>
  <c r="J43" i="3"/>
  <c r="J64" i="3"/>
  <c r="J85" i="3"/>
  <c r="J106" i="3"/>
  <c r="J127" i="3"/>
  <c r="J148" i="3"/>
  <c r="J169" i="3"/>
  <c r="J36" i="3"/>
  <c r="J57" i="3"/>
  <c r="J78" i="3"/>
  <c r="J99" i="3"/>
  <c r="J120" i="3"/>
  <c r="J141" i="3"/>
  <c r="J162" i="3"/>
  <c r="J45" i="3"/>
  <c r="J66" i="3"/>
  <c r="J87" i="3"/>
  <c r="J108" i="3"/>
  <c r="J129" i="3"/>
  <c r="J150" i="3"/>
  <c r="J171" i="3"/>
  <c r="J34" i="3"/>
  <c r="J55" i="3"/>
  <c r="J76" i="3"/>
  <c r="J97" i="3"/>
  <c r="J118" i="3"/>
  <c r="J139" i="3"/>
  <c r="J160" i="3"/>
  <c r="I66" i="3"/>
  <c r="I87" i="3"/>
  <c r="I108" i="3"/>
  <c r="I129" i="3"/>
  <c r="I150" i="3"/>
  <c r="I171" i="3"/>
  <c r="J44" i="3"/>
  <c r="J37" i="3"/>
  <c r="J58" i="3"/>
  <c r="J79" i="3"/>
  <c r="J100" i="3"/>
  <c r="J121" i="3"/>
  <c r="J142" i="3"/>
  <c r="J163" i="3"/>
  <c r="J42" i="3"/>
  <c r="J63" i="3"/>
  <c r="J84" i="3"/>
  <c r="J105" i="3"/>
  <c r="J126" i="3"/>
  <c r="J147" i="3"/>
  <c r="J168" i="3"/>
  <c r="J29" i="3"/>
  <c r="J50" i="3"/>
  <c r="J71" i="3"/>
  <c r="J92" i="3"/>
  <c r="J113" i="3"/>
  <c r="J134" i="3"/>
  <c r="J155" i="3"/>
  <c r="J35" i="3"/>
  <c r="J56" i="3"/>
  <c r="J77" i="3"/>
  <c r="J98" i="3"/>
  <c r="J119" i="3"/>
  <c r="J140" i="3"/>
  <c r="J161" i="3"/>
  <c r="J65" i="3"/>
  <c r="J86" i="3"/>
  <c r="J107" i="3"/>
  <c r="J128" i="3"/>
  <c r="J149" i="3"/>
  <c r="J170" i="3"/>
  <c r="L6" i="3"/>
  <c r="K27" i="3"/>
  <c r="K48" i="3"/>
  <c r="K69" i="3"/>
  <c r="K90" i="3"/>
  <c r="K111" i="3"/>
  <c r="K132" i="3"/>
  <c r="K153" i="3"/>
  <c r="J31" i="3"/>
  <c r="M176" i="3"/>
  <c r="C212" i="3"/>
  <c r="K17" i="3"/>
  <c r="K38" i="3"/>
  <c r="K59" i="3"/>
  <c r="K80" i="3"/>
  <c r="K101" i="3"/>
  <c r="K122" i="3"/>
  <c r="K143" i="3"/>
  <c r="K164" i="3"/>
  <c r="G56" i="3"/>
  <c r="G77" i="3"/>
  <c r="G98" i="3"/>
  <c r="G119" i="3"/>
  <c r="G140" i="3"/>
  <c r="G161" i="3"/>
  <c r="J40" i="3"/>
  <c r="J27" i="3"/>
  <c r="J41" i="3"/>
  <c r="G62" i="3"/>
  <c r="G83" i="3"/>
  <c r="G104" i="3"/>
  <c r="G125" i="3"/>
  <c r="G146" i="3"/>
  <c r="G167" i="3"/>
  <c r="C202" i="3"/>
  <c r="K7" i="3"/>
  <c r="C213" i="3"/>
  <c r="K18" i="3"/>
  <c r="K39" i="3"/>
  <c r="K60" i="3"/>
  <c r="K81" i="3"/>
  <c r="K102" i="3"/>
  <c r="K123" i="3"/>
  <c r="K144" i="3"/>
  <c r="K165" i="3"/>
  <c r="C220" i="3"/>
  <c r="K25" i="3"/>
  <c r="C200" i="3"/>
  <c r="C206" i="3"/>
  <c r="K11" i="3"/>
  <c r="C205" i="3"/>
  <c r="K10" i="3"/>
  <c r="C217" i="3"/>
  <c r="K22" i="3"/>
  <c r="C203" i="3"/>
  <c r="K8" i="3"/>
  <c r="C210" i="3"/>
  <c r="K15" i="3"/>
  <c r="C208" i="3"/>
  <c r="K13" i="3"/>
  <c r="C209" i="3"/>
  <c r="K14" i="3"/>
  <c r="K35" i="3"/>
  <c r="K56" i="3"/>
  <c r="K77" i="3"/>
  <c r="K98" i="3"/>
  <c r="K119" i="3"/>
  <c r="K140" i="3"/>
  <c r="K161" i="3"/>
  <c r="C214" i="3"/>
  <c r="K19" i="3"/>
  <c r="K40" i="3"/>
  <c r="K61" i="3"/>
  <c r="K82" i="3"/>
  <c r="K103" i="3"/>
  <c r="K124" i="3"/>
  <c r="K145" i="3"/>
  <c r="K166" i="3"/>
  <c r="C215" i="3"/>
  <c r="K20" i="3"/>
  <c r="K41" i="3"/>
  <c r="K62" i="3"/>
  <c r="K83" i="3"/>
  <c r="K104" i="3"/>
  <c r="K125" i="3"/>
  <c r="K146" i="3"/>
  <c r="K167" i="3"/>
  <c r="C216" i="3"/>
  <c r="K21" i="3"/>
  <c r="K42" i="3"/>
  <c r="K63" i="3"/>
  <c r="K84" i="3"/>
  <c r="K105" i="3"/>
  <c r="K126" i="3"/>
  <c r="K147" i="3"/>
  <c r="K168" i="3"/>
  <c r="C207" i="3"/>
  <c r="K12" i="3"/>
  <c r="C218" i="3"/>
  <c r="K23" i="3"/>
  <c r="C211" i="3"/>
  <c r="K16" i="3"/>
  <c r="C219" i="3"/>
  <c r="K24" i="3"/>
  <c r="C204" i="3"/>
  <c r="K9" i="3"/>
  <c r="L18" i="3"/>
  <c r="F59" i="3"/>
  <c r="F80" i="3"/>
  <c r="F101" i="3"/>
  <c r="F122" i="3"/>
  <c r="F143" i="3"/>
  <c r="F164" i="3"/>
  <c r="J38" i="3"/>
  <c r="N51" i="3"/>
  <c r="N72" i="3"/>
  <c r="N93" i="3"/>
  <c r="N114" i="3"/>
  <c r="N135" i="3"/>
  <c r="N156" i="3"/>
  <c r="J28" i="3"/>
  <c r="J30" i="3"/>
  <c r="J33" i="3"/>
  <c r="J32" i="3"/>
  <c r="G67" i="3"/>
  <c r="G88" i="3"/>
  <c r="G109" i="3"/>
  <c r="G130" i="3"/>
  <c r="G151" i="3"/>
  <c r="G172" i="3"/>
  <c r="J46" i="3"/>
  <c r="I176" i="3"/>
  <c r="L39" i="3"/>
  <c r="L60" i="3"/>
  <c r="L81" i="3"/>
  <c r="L102" i="3"/>
  <c r="L123" i="3"/>
  <c r="L144" i="3"/>
  <c r="L165" i="3"/>
  <c r="F176" i="3"/>
  <c r="J53" i="3"/>
  <c r="J74" i="3"/>
  <c r="J95" i="3"/>
  <c r="J116" i="3"/>
  <c r="J137" i="3"/>
  <c r="J158" i="3"/>
  <c r="L41" i="3"/>
  <c r="L62" i="3"/>
  <c r="L83" i="3"/>
  <c r="L104" i="3"/>
  <c r="L125" i="3"/>
  <c r="L146" i="3"/>
  <c r="L167" i="3"/>
  <c r="J62" i="3"/>
  <c r="J83" i="3"/>
  <c r="J104" i="3"/>
  <c r="J125" i="3"/>
  <c r="J146" i="3"/>
  <c r="J167" i="3"/>
  <c r="J52" i="3"/>
  <c r="J73" i="3"/>
  <c r="J94" i="3"/>
  <c r="J115" i="3"/>
  <c r="J136" i="3"/>
  <c r="J157" i="3"/>
  <c r="L40" i="3"/>
  <c r="L61" i="3"/>
  <c r="L82" i="3"/>
  <c r="L103" i="3"/>
  <c r="L124" i="3"/>
  <c r="L145" i="3"/>
  <c r="L166" i="3"/>
  <c r="J61" i="3"/>
  <c r="J82" i="3"/>
  <c r="J103" i="3"/>
  <c r="J124" i="3"/>
  <c r="J145" i="3"/>
  <c r="J166" i="3"/>
  <c r="L11" i="3"/>
  <c r="K32" i="3"/>
  <c r="K53" i="3"/>
  <c r="K74" i="3"/>
  <c r="K95" i="3"/>
  <c r="K116" i="3"/>
  <c r="K137" i="3"/>
  <c r="K158" i="3"/>
  <c r="L20" i="3"/>
  <c r="L21" i="3"/>
  <c r="J51" i="3"/>
  <c r="J72" i="3"/>
  <c r="J93" i="3"/>
  <c r="J114" i="3"/>
  <c r="J135" i="3"/>
  <c r="J156" i="3"/>
  <c r="L27" i="3"/>
  <c r="L48" i="3"/>
  <c r="L69" i="3"/>
  <c r="L90" i="3"/>
  <c r="L111" i="3"/>
  <c r="L132" i="3"/>
  <c r="L153" i="3"/>
  <c r="J48" i="3"/>
  <c r="J69" i="3"/>
  <c r="J90" i="3"/>
  <c r="J111" i="3"/>
  <c r="J132" i="3"/>
  <c r="J153" i="3"/>
  <c r="L13" i="3"/>
  <c r="K34" i="3"/>
  <c r="L17" i="3"/>
  <c r="K36" i="3"/>
  <c r="L15" i="3"/>
  <c r="L42" i="3"/>
  <c r="L63" i="3"/>
  <c r="L84" i="3"/>
  <c r="L105" i="3"/>
  <c r="L126" i="3"/>
  <c r="L147" i="3"/>
  <c r="L168" i="3"/>
  <c r="K31" i="3"/>
  <c r="K52" i="3"/>
  <c r="K73" i="3"/>
  <c r="K94" i="3"/>
  <c r="K115" i="3"/>
  <c r="K136" i="3"/>
  <c r="K157" i="3"/>
  <c r="L10" i="3"/>
  <c r="K43" i="3"/>
  <c r="L22" i="3"/>
  <c r="L38" i="3"/>
  <c r="L59" i="3"/>
  <c r="L80" i="3"/>
  <c r="L101" i="3"/>
  <c r="L122" i="3"/>
  <c r="L143" i="3"/>
  <c r="L164" i="3"/>
  <c r="J59" i="3"/>
  <c r="J80" i="3"/>
  <c r="J101" i="3"/>
  <c r="J122" i="3"/>
  <c r="J143" i="3"/>
  <c r="J164" i="3"/>
  <c r="L35" i="3"/>
  <c r="L56" i="3"/>
  <c r="L77" i="3"/>
  <c r="L98" i="3"/>
  <c r="L119" i="3"/>
  <c r="L140" i="3"/>
  <c r="L161" i="3"/>
  <c r="K5" i="3"/>
  <c r="C222" i="3"/>
  <c r="K30" i="3"/>
  <c r="K51" i="3"/>
  <c r="K72" i="3"/>
  <c r="K93" i="3"/>
  <c r="K114" i="3"/>
  <c r="K135" i="3"/>
  <c r="K156" i="3"/>
  <c r="L9" i="3"/>
  <c r="L25" i="3"/>
  <c r="K46" i="3"/>
  <c r="K67" i="3"/>
  <c r="K88" i="3"/>
  <c r="K109" i="3"/>
  <c r="K130" i="3"/>
  <c r="K151" i="3"/>
  <c r="K172" i="3"/>
  <c r="L24" i="3"/>
  <c r="K45" i="3"/>
  <c r="L16" i="3"/>
  <c r="K37" i="3"/>
  <c r="K28" i="3"/>
  <c r="K49" i="3"/>
  <c r="K70" i="3"/>
  <c r="K91" i="3"/>
  <c r="K112" i="3"/>
  <c r="K133" i="3"/>
  <c r="K154" i="3"/>
  <c r="L7" i="3"/>
  <c r="N176" i="3"/>
  <c r="J54" i="3"/>
  <c r="J75" i="3"/>
  <c r="J96" i="3"/>
  <c r="J117" i="3"/>
  <c r="J138" i="3"/>
  <c r="J159" i="3"/>
  <c r="K33" i="3"/>
  <c r="L33" i="3"/>
  <c r="L54" i="3"/>
  <c r="L75" i="3"/>
  <c r="L96" i="3"/>
  <c r="L117" i="3"/>
  <c r="L138" i="3"/>
  <c r="L159" i="3"/>
  <c r="L14" i="3"/>
  <c r="J49" i="3"/>
  <c r="J70" i="3"/>
  <c r="J91" i="3"/>
  <c r="J112" i="3"/>
  <c r="J133" i="3"/>
  <c r="J154" i="3"/>
  <c r="L28" i="3"/>
  <c r="L49" i="3"/>
  <c r="L70" i="3"/>
  <c r="L91" i="3"/>
  <c r="L112" i="3"/>
  <c r="L133" i="3"/>
  <c r="L154" i="3"/>
  <c r="K29" i="3"/>
  <c r="L8" i="3"/>
  <c r="G176" i="3"/>
  <c r="K44" i="3"/>
  <c r="L23" i="3"/>
  <c r="J67" i="3"/>
  <c r="J88" i="3"/>
  <c r="J109" i="3"/>
  <c r="J130" i="3"/>
  <c r="J151" i="3"/>
  <c r="J172" i="3"/>
  <c r="K54" i="3"/>
  <c r="K75" i="3"/>
  <c r="K96" i="3"/>
  <c r="K117" i="3"/>
  <c r="K138" i="3"/>
  <c r="K159" i="3"/>
  <c r="L12" i="3"/>
  <c r="L19" i="3"/>
  <c r="L46" i="3"/>
  <c r="L67" i="3"/>
  <c r="L88" i="3"/>
  <c r="L109" i="3"/>
  <c r="L130" i="3"/>
  <c r="L151" i="3"/>
  <c r="L172" i="3"/>
  <c r="L30" i="3"/>
  <c r="L51" i="3"/>
  <c r="L72" i="3"/>
  <c r="L93" i="3"/>
  <c r="L114" i="3"/>
  <c r="L135" i="3"/>
  <c r="L156" i="3"/>
  <c r="K64" i="3"/>
  <c r="K85" i="3"/>
  <c r="K106" i="3"/>
  <c r="K127" i="3"/>
  <c r="K148" i="3"/>
  <c r="K169" i="3"/>
  <c r="L43" i="3"/>
  <c r="L64" i="3"/>
  <c r="L85" i="3"/>
  <c r="L106" i="3"/>
  <c r="L127" i="3"/>
  <c r="L148" i="3"/>
  <c r="L169" i="3"/>
  <c r="K58" i="3"/>
  <c r="K79" i="3"/>
  <c r="K100" i="3"/>
  <c r="K121" i="3"/>
  <c r="K142" i="3"/>
  <c r="K163" i="3"/>
  <c r="L37" i="3"/>
  <c r="L58" i="3"/>
  <c r="L79" i="3"/>
  <c r="L100" i="3"/>
  <c r="L121" i="3"/>
  <c r="L142" i="3"/>
  <c r="L163" i="3"/>
  <c r="L5" i="3"/>
  <c r="K26" i="3"/>
  <c r="L31" i="3"/>
  <c r="L52" i="3"/>
  <c r="L73" i="3"/>
  <c r="L94" i="3"/>
  <c r="L115" i="3"/>
  <c r="L136" i="3"/>
  <c r="L157" i="3"/>
  <c r="K57" i="3"/>
  <c r="K78" i="3"/>
  <c r="K99" i="3"/>
  <c r="K120" i="3"/>
  <c r="K141" i="3"/>
  <c r="K162" i="3"/>
  <c r="L36" i="3"/>
  <c r="L57" i="3"/>
  <c r="L78" i="3"/>
  <c r="L99" i="3"/>
  <c r="L120" i="3"/>
  <c r="L141" i="3"/>
  <c r="L162" i="3"/>
  <c r="J176" i="3"/>
  <c r="L32" i="3"/>
  <c r="L53" i="3"/>
  <c r="L74" i="3"/>
  <c r="L95" i="3"/>
  <c r="L116" i="3"/>
  <c r="L137" i="3"/>
  <c r="L158" i="3"/>
  <c r="K66" i="3"/>
  <c r="K87" i="3"/>
  <c r="K108" i="3"/>
  <c r="K129" i="3"/>
  <c r="K150" i="3"/>
  <c r="K171" i="3"/>
  <c r="L45" i="3"/>
  <c r="L66" i="3"/>
  <c r="L87" i="3"/>
  <c r="L108" i="3"/>
  <c r="L129" i="3"/>
  <c r="L150" i="3"/>
  <c r="L171" i="3"/>
  <c r="K65" i="3"/>
  <c r="K86" i="3"/>
  <c r="K107" i="3"/>
  <c r="K128" i="3"/>
  <c r="K149" i="3"/>
  <c r="K170" i="3"/>
  <c r="L44" i="3"/>
  <c r="L65" i="3"/>
  <c r="L86" i="3"/>
  <c r="L107" i="3"/>
  <c r="L128" i="3"/>
  <c r="L149" i="3"/>
  <c r="L170" i="3"/>
  <c r="K55" i="3"/>
  <c r="K76" i="3"/>
  <c r="K97" i="3"/>
  <c r="K118" i="3"/>
  <c r="K139" i="3"/>
  <c r="K160" i="3"/>
  <c r="L34" i="3"/>
  <c r="L55" i="3"/>
  <c r="L76" i="3"/>
  <c r="L97" i="3"/>
  <c r="L118" i="3"/>
  <c r="L139" i="3"/>
  <c r="L160" i="3"/>
  <c r="K50" i="3"/>
  <c r="K71" i="3"/>
  <c r="K92" i="3"/>
  <c r="K113" i="3"/>
  <c r="K134" i="3"/>
  <c r="K155" i="3"/>
  <c r="L29" i="3"/>
  <c r="L50" i="3"/>
  <c r="L71" i="3"/>
  <c r="L92" i="3"/>
  <c r="L113" i="3"/>
  <c r="L134" i="3"/>
  <c r="L155" i="3"/>
  <c r="K47" i="3"/>
  <c r="K68" i="3"/>
  <c r="K89" i="3"/>
  <c r="K110" i="3"/>
  <c r="K131" i="3"/>
  <c r="K152" i="3"/>
  <c r="L26" i="3"/>
  <c r="L47" i="3"/>
  <c r="L68" i="3"/>
  <c r="L89" i="3"/>
  <c r="L110" i="3"/>
  <c r="L131" i="3"/>
  <c r="L152" i="3"/>
  <c r="L176" i="3"/>
  <c r="K176" i="3"/>
</calcChain>
</file>

<file path=xl/sharedStrings.xml><?xml version="1.0" encoding="utf-8"?>
<sst xmlns="http://schemas.openxmlformats.org/spreadsheetml/2006/main" count="562" uniqueCount="217">
  <si>
    <t>S.No</t>
  </si>
  <si>
    <t>BLOCK</t>
  </si>
  <si>
    <t>FLOOR</t>
  </si>
  <si>
    <t>Covered</t>
  </si>
  <si>
    <t>SINGLE</t>
  </si>
  <si>
    <t>SECOND FLOOR</t>
  </si>
  <si>
    <t>TOTAL</t>
  </si>
  <si>
    <t>FOURTH FLOOR</t>
  </si>
  <si>
    <t>FIFTH FLOOR</t>
  </si>
  <si>
    <t>RERA PROPORTIONATE COMMON AREA FORMULA</t>
  </si>
  <si>
    <t>THIRD FLOOR</t>
  </si>
  <si>
    <t xml:space="preserve">TYPE  </t>
  </si>
  <si>
    <t>SIXTH FLOOR</t>
  </si>
  <si>
    <t>SEVENTH FLOOR</t>
  </si>
  <si>
    <t>EIGHTH FLOOR</t>
  </si>
  <si>
    <t>Open</t>
  </si>
  <si>
    <t>Flat -201</t>
  </si>
  <si>
    <t>Flat -202</t>
  </si>
  <si>
    <t>Flat -203</t>
  </si>
  <si>
    <t>Flat -204</t>
  </si>
  <si>
    <t>Flat -205</t>
  </si>
  <si>
    <t>Flat -206</t>
  </si>
  <si>
    <t>Flat -207</t>
  </si>
  <si>
    <t>Flat -208</t>
  </si>
  <si>
    <t>Flat -209</t>
  </si>
  <si>
    <t>Flat -210</t>
  </si>
  <si>
    <t>Flat -211</t>
  </si>
  <si>
    <t>Flat -301</t>
  </si>
  <si>
    <t>Flat -302</t>
  </si>
  <si>
    <t>Flat -303</t>
  </si>
  <si>
    <t>Flat -304</t>
  </si>
  <si>
    <t>Flat -305</t>
  </si>
  <si>
    <t>Flat -306</t>
  </si>
  <si>
    <t>Flat -307</t>
  </si>
  <si>
    <t>Flat -308</t>
  </si>
  <si>
    <t>Flat -309</t>
  </si>
  <si>
    <t>Flat -310</t>
  </si>
  <si>
    <t>Flat -311</t>
  </si>
  <si>
    <t xml:space="preserve">OVER-ALL UNIT AREA </t>
  </si>
  <si>
    <t>OVER-ALL COMMON AREA</t>
  </si>
  <si>
    <t xml:space="preserve">COMMON AREA  - OVER-ALL TOTAL </t>
  </si>
  <si>
    <t>INDIVIDUAL UNIT AREA - OVER-ALL TOTAL</t>
  </si>
  <si>
    <t>OVERALL FLOOR</t>
  </si>
  <si>
    <t>3 BHK+3T</t>
  </si>
  <si>
    <t>2.5 BHK+2T</t>
  </si>
  <si>
    <t>2 BHK+2T</t>
  </si>
  <si>
    <t>2 BHK+STUDY+2T</t>
  </si>
  <si>
    <t xml:space="preserve">  </t>
  </si>
  <si>
    <t>NINTH FLOOR</t>
  </si>
  <si>
    <t>Flat -312</t>
  </si>
  <si>
    <t>Flat -313</t>
  </si>
  <si>
    <t>Flat -314</t>
  </si>
  <si>
    <t>Flat -315</t>
  </si>
  <si>
    <t>Flat -316</t>
  </si>
  <si>
    <t>Flat -317</t>
  </si>
  <si>
    <t>Flat -318</t>
  </si>
  <si>
    <t>Flat -319</t>
  </si>
  <si>
    <t>Flat -320</t>
  </si>
  <si>
    <t>Flat -321</t>
  </si>
  <si>
    <t>Flat -212</t>
  </si>
  <si>
    <t>Flat -213</t>
  </si>
  <si>
    <t>Flat -214</t>
  </si>
  <si>
    <t>Flat -215</t>
  </si>
  <si>
    <t>Flat -216</t>
  </si>
  <si>
    <t>Flat -217</t>
  </si>
  <si>
    <t>Flat -218</t>
  </si>
  <si>
    <t>Flat -219</t>
  </si>
  <si>
    <t>Flat -220</t>
  </si>
  <si>
    <t>Flat -221</t>
  </si>
  <si>
    <t>Flat -401</t>
  </si>
  <si>
    <t>Flat -402</t>
  </si>
  <si>
    <t>Flat -403</t>
  </si>
  <si>
    <t>Flat -404</t>
  </si>
  <si>
    <t>Flat -405</t>
  </si>
  <si>
    <t>Flat -406</t>
  </si>
  <si>
    <t>Flat -407</t>
  </si>
  <si>
    <t>Flat -408</t>
  </si>
  <si>
    <t>Flat -409</t>
  </si>
  <si>
    <t>Flat -410</t>
  </si>
  <si>
    <t>Flat -411</t>
  </si>
  <si>
    <t>Flat -412</t>
  </si>
  <si>
    <t>Flat -413</t>
  </si>
  <si>
    <t>Flat -414</t>
  </si>
  <si>
    <t>Flat -415</t>
  </si>
  <si>
    <t>Flat -416</t>
  </si>
  <si>
    <t>Flat -417</t>
  </si>
  <si>
    <t>Flat -418</t>
  </si>
  <si>
    <t>Flat -419</t>
  </si>
  <si>
    <t>Flat -420</t>
  </si>
  <si>
    <t>Flat -421</t>
  </si>
  <si>
    <t>Flat -501</t>
  </si>
  <si>
    <t>Flat -502</t>
  </si>
  <si>
    <t>Flat -503</t>
  </si>
  <si>
    <t>Flat -504</t>
  </si>
  <si>
    <t>Flat -505</t>
  </si>
  <si>
    <t>Flat -506</t>
  </si>
  <si>
    <t>Flat -507</t>
  </si>
  <si>
    <t>Flat -508</t>
  </si>
  <si>
    <t>Flat -509</t>
  </si>
  <si>
    <t>Flat -510</t>
  </si>
  <si>
    <t>Flat -511</t>
  </si>
  <si>
    <t>Flat -512</t>
  </si>
  <si>
    <t>Flat -513</t>
  </si>
  <si>
    <t>Flat -514</t>
  </si>
  <si>
    <t>Flat -515</t>
  </si>
  <si>
    <t>Flat -516</t>
  </si>
  <si>
    <t>Flat -517</t>
  </si>
  <si>
    <t>Flat -518</t>
  </si>
  <si>
    <t>Flat -519</t>
  </si>
  <si>
    <t>Flat -520</t>
  </si>
  <si>
    <t>Flat -521</t>
  </si>
  <si>
    <t>Flat -601</t>
  </si>
  <si>
    <t>Flat -602</t>
  </si>
  <si>
    <t>Flat -603</t>
  </si>
  <si>
    <t>Flat -604</t>
  </si>
  <si>
    <t>Flat -605</t>
  </si>
  <si>
    <t>Flat -606</t>
  </si>
  <si>
    <t>Flat -607</t>
  </si>
  <si>
    <t>Flat -608</t>
  </si>
  <si>
    <t>Flat -609</t>
  </si>
  <si>
    <t>Flat -610</t>
  </si>
  <si>
    <t>Flat -611</t>
  </si>
  <si>
    <t>Flat -612</t>
  </si>
  <si>
    <t>Flat -613</t>
  </si>
  <si>
    <t>Flat -614</t>
  </si>
  <si>
    <t>Flat -615</t>
  </si>
  <si>
    <t>Flat -616</t>
  </si>
  <si>
    <t>Flat -617</t>
  </si>
  <si>
    <t>Flat -618</t>
  </si>
  <si>
    <t>Flat -619</t>
  </si>
  <si>
    <t>Flat -620</t>
  </si>
  <si>
    <t>Flat -621</t>
  </si>
  <si>
    <t>Flat -701</t>
  </si>
  <si>
    <t>Flat -702</t>
  </si>
  <si>
    <t>Flat -703</t>
  </si>
  <si>
    <t>Flat -704</t>
  </si>
  <si>
    <t>Flat -705</t>
  </si>
  <si>
    <t>Flat -706</t>
  </si>
  <si>
    <t>Flat -707</t>
  </si>
  <si>
    <t>Flat -708</t>
  </si>
  <si>
    <t>Flat -709</t>
  </si>
  <si>
    <t>Flat -710</t>
  </si>
  <si>
    <t>Flat -711</t>
  </si>
  <si>
    <t>Flat -712</t>
  </si>
  <si>
    <t>Flat -713</t>
  </si>
  <si>
    <t>Flat -714</t>
  </si>
  <si>
    <t>Flat -715</t>
  </si>
  <si>
    <t>Flat -716</t>
  </si>
  <si>
    <t>Flat -717</t>
  </si>
  <si>
    <t>Flat -718</t>
  </si>
  <si>
    <t>Flat -719</t>
  </si>
  <si>
    <t>Flat -720</t>
  </si>
  <si>
    <t>Flat -721</t>
  </si>
  <si>
    <t>Flat -801</t>
  </si>
  <si>
    <t>Flat -802</t>
  </si>
  <si>
    <t>Flat -803</t>
  </si>
  <si>
    <t>Flat -804</t>
  </si>
  <si>
    <t>Flat -805</t>
  </si>
  <si>
    <t>Flat -806</t>
  </si>
  <si>
    <t>Flat -807</t>
  </si>
  <si>
    <t>Flat -808</t>
  </si>
  <si>
    <t>Flat -809</t>
  </si>
  <si>
    <t>Flat -810</t>
  </si>
  <si>
    <t>Flat -811</t>
  </si>
  <si>
    <t>Flat -812</t>
  </si>
  <si>
    <t>Flat -813</t>
  </si>
  <si>
    <t>Flat -814</t>
  </si>
  <si>
    <t>Flat -815</t>
  </si>
  <si>
    <t>Flat -816</t>
  </si>
  <si>
    <t>Flat -817</t>
  </si>
  <si>
    <t>Flat -818</t>
  </si>
  <si>
    <t>Flat -819</t>
  </si>
  <si>
    <t>Flat -820</t>
  </si>
  <si>
    <t>Flat -821</t>
  </si>
  <si>
    <t>Flat -901</t>
  </si>
  <si>
    <t>Flat -902</t>
  </si>
  <si>
    <t>Flat -903</t>
  </si>
  <si>
    <t>Flat -904</t>
  </si>
  <si>
    <t>Flat -905</t>
  </si>
  <si>
    <t>Flat -906</t>
  </si>
  <si>
    <t>Flat -907</t>
  </si>
  <si>
    <t>Flat -908</t>
  </si>
  <si>
    <t>Flat -909</t>
  </si>
  <si>
    <t>Flat -910</t>
  </si>
  <si>
    <t>Flat -911</t>
  </si>
  <si>
    <t>Flat -912</t>
  </si>
  <si>
    <t>Flat -913</t>
  </si>
  <si>
    <t>Flat -914</t>
  </si>
  <si>
    <t>Flat -915</t>
  </si>
  <si>
    <t>Flat -916</t>
  </si>
  <si>
    <t>Flat -917</t>
  </si>
  <si>
    <t>Flat -918</t>
  </si>
  <si>
    <t>Flat -919</t>
  </si>
  <si>
    <t>Flat -920</t>
  </si>
  <si>
    <t>Flat -921</t>
  </si>
  <si>
    <t>S.NO</t>
  </si>
  <si>
    <t>DESCRIPTION</t>
  </si>
  <si>
    <t>AREA IN SQ .M</t>
  </si>
  <si>
    <t>AS PER DOCUMENT</t>
  </si>
  <si>
    <t>GIFTED ROAD PROVIDED</t>
  </si>
  <si>
    <t>BALANCED TO BE CONVEYED</t>
  </si>
  <si>
    <t xml:space="preserve"> </t>
  </si>
  <si>
    <t>e = (a + b + c+ d) Floor area of the apartment
(sq.m)</t>
  </si>
  <si>
    <t>g = (e + f) Gross Area of the commercial
(sq.m)</t>
  </si>
  <si>
    <t>(a)                    Carpet Area (as per Sec 2(k) of the RERA Act)
(sq.m)</t>
  </si>
  <si>
    <t>(b)         Exclusive Balcony (sq.m)</t>
  </si>
  <si>
    <t>(f)            Proportionate Common Area (sq.m)</t>
  </si>
  <si>
    <t>(h)                  UDS Land Area (sq.m)</t>
  </si>
  <si>
    <t>Carpet Area Statement</t>
  </si>
  <si>
    <r>
      <rPr>
        <b/>
        <sz val="12"/>
        <color indexed="8"/>
        <rFont val="Arial"/>
        <family val="2"/>
      </rPr>
      <t>(d)
Area of External walls (sq.m)</t>
    </r>
  </si>
  <si>
    <t>Visitors'Car Parking</t>
  </si>
  <si>
    <t>Grand Total</t>
  </si>
  <si>
    <t>Date:08.01.2026</t>
  </si>
  <si>
    <t>(i)                                   Car parking (Nos.)</t>
  </si>
  <si>
    <t>Apartment No.</t>
  </si>
  <si>
    <t>(c)                 Exclusive Verandah/ Utility/ Service/ Open Terrace            (sq.m)</t>
  </si>
  <si>
    <t>Proposed construction of High Rise Group development consisting of
Block – A : Stilt floor + 1st Floor (Parking) + 2nd floor to 9th floors Residential Building with 168 Dwelling Units;                                                                                             Block – B: BF +Ground floor + 2 floors – Amenity Building and Open Swimming Pool adjacent to Amenity building at 12m wide Link Road situated in S. No.449/2, 450/1B1A &amp; 450/1C1 of Nedungundram village, Vandalur Taluk, Chenglepet District, within the limits of Kattankolathur Panchayat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</si>
</sst>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0.000"/>
  </numFmts>
  <fonts count="16" x14ac:knownFonts="1"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ill="0" applyBorder="0" applyAlignment="0" applyProtection="0"/>
    <xf numFmtId="0" fontId="2" fillId="0" borderId="0"/>
    <xf numFmtId="0" fontId="3" fillId="0" borderId="0"/>
  </cellStyleXfs>
  <cellXfs count="132">
    <xf numFmtId="0" fontId="0" fillId="0" borderId="0" xfId="0"/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/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43" fontId="12" fillId="0" borderId="0" xfId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164" fontId="8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6" fillId="0" borderId="2" xfId="0" applyNumberFormat="1" applyFont="1" applyBorder="1"/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/>
    <xf numFmtId="0" fontId="6" fillId="0" borderId="5" xfId="0" applyFont="1" applyBorder="1"/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6" xfId="0" applyNumberFormat="1" applyFont="1" applyBorder="1"/>
    <xf numFmtId="164" fontId="6" fillId="0" borderId="0" xfId="0" applyNumberFormat="1" applyFont="1" applyAlignment="1">
      <alignment horizontal="left"/>
    </xf>
    <xf numFmtId="2" fontId="6" fillId="0" borderId="7" xfId="0" applyNumberFormat="1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center" vertical="center"/>
    </xf>
    <xf numFmtId="43" fontId="12" fillId="0" borderId="10" xfId="1" applyFont="1" applyBorder="1" applyAlignment="1">
      <alignment vertical="center"/>
    </xf>
    <xf numFmtId="2" fontId="6" fillId="0" borderId="11" xfId="0" applyNumberFormat="1" applyFont="1" applyBorder="1"/>
    <xf numFmtId="2" fontId="6" fillId="0" borderId="0" xfId="0" applyNumberFormat="1" applyFont="1" applyAlignment="1">
      <alignment horizontal="left"/>
    </xf>
    <xf numFmtId="2" fontId="6" fillId="0" borderId="6" xfId="0" applyNumberFormat="1" applyFont="1" applyBorder="1" applyAlignment="1">
      <alignment vertical="center"/>
    </xf>
    <xf numFmtId="2" fontId="6" fillId="0" borderId="12" xfId="0" applyNumberFormat="1" applyFont="1" applyBorder="1"/>
    <xf numFmtId="43" fontId="12" fillId="3" borderId="10" xfId="1" applyFont="1" applyFill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6" fillId="0" borderId="13" xfId="0" applyNumberFormat="1" applyFont="1" applyBorder="1"/>
    <xf numFmtId="2" fontId="5" fillId="0" borderId="0" xfId="0" applyNumberFormat="1" applyFont="1" applyAlignment="1">
      <alignment vertical="center"/>
    </xf>
    <xf numFmtId="2" fontId="6" fillId="0" borderId="10" xfId="0" applyNumberFormat="1" applyFont="1" applyBorder="1"/>
    <xf numFmtId="2" fontId="6" fillId="0" borderId="14" xfId="0" applyNumberFormat="1" applyFont="1" applyBorder="1"/>
    <xf numFmtId="2" fontId="5" fillId="0" borderId="8" xfId="0" applyNumberFormat="1" applyFont="1" applyBorder="1"/>
    <xf numFmtId="2" fontId="5" fillId="0" borderId="9" xfId="0" applyNumberFormat="1" applyFont="1" applyBorder="1"/>
    <xf numFmtId="0" fontId="6" fillId="0" borderId="8" xfId="0" applyFont="1" applyBorder="1"/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9" xfId="0" applyNumberFormat="1" applyFont="1" applyBorder="1"/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43" fontId="6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" fontId="6" fillId="0" borderId="15" xfId="0" applyNumberFormat="1" applyFont="1" applyBorder="1"/>
    <xf numFmtId="2" fontId="6" fillId="0" borderId="7" xfId="0" applyNumberFormat="1" applyFont="1" applyBorder="1"/>
    <xf numFmtId="2" fontId="6" fillId="0" borderId="5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6" fillId="0" borderId="11" xfId="0" applyFont="1" applyBorder="1"/>
    <xf numFmtId="2" fontId="7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/>
    <xf numFmtId="43" fontId="12" fillId="3" borderId="0" xfId="1" applyFont="1" applyFill="1" applyBorder="1" applyAlignment="1">
      <alignment vertical="center"/>
    </xf>
    <xf numFmtId="0" fontId="6" fillId="3" borderId="0" xfId="0" applyFont="1" applyFill="1"/>
    <xf numFmtId="2" fontId="6" fillId="3" borderId="0" xfId="0" applyNumberFormat="1" applyFont="1" applyFill="1"/>
    <xf numFmtId="164" fontId="6" fillId="3" borderId="0" xfId="0" applyNumberFormat="1" applyFont="1" applyFill="1"/>
    <xf numFmtId="2" fontId="6" fillId="0" borderId="0" xfId="0" applyNumberFormat="1" applyFont="1" applyAlignment="1">
      <alignment horizont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7" fillId="2" borderId="19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" fontId="11" fillId="0" borderId="18" xfId="0" applyNumberFormat="1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2" fontId="8" fillId="2" borderId="19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Excel Built-in Normal" xfId="2" xr:uid="{7939EAA4-4FD3-4BAC-B8AC-A07AA5D8A233}"/>
    <cellStyle name="Excel Built-in Normal 2" xfId="3" xr:uid="{100859CF-32C0-4B45-AB3E-AC56062CCC7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F46-C3DF-495C-8629-BE73AB95FE9E}">
  <sheetPr>
    <pageSetUpPr fitToPage="1"/>
  </sheetPr>
  <dimension ref="A1:V357"/>
  <sheetViews>
    <sheetView tabSelected="1" topLeftCell="A166" zoomScale="85" zoomScaleNormal="85" zoomScaleSheetLayoutView="85" workbookViewId="0">
      <selection activeCell="R3" sqref="R3"/>
    </sheetView>
  </sheetViews>
  <sheetFormatPr defaultColWidth="8.88671875" defaultRowHeight="13.2" x14ac:dyDescent="0.25"/>
  <cols>
    <col min="1" max="1" width="8.77734375" style="6" customWidth="1"/>
    <col min="2" max="2" width="14.6640625" style="5" customWidth="1"/>
    <col min="3" max="3" width="18.6640625" style="5" customWidth="1"/>
    <col min="4" max="4" width="16.77734375" style="28" customWidth="1"/>
    <col min="5" max="5" width="13.33203125" style="28" customWidth="1"/>
    <col min="6" max="6" width="18.5546875" style="27" customWidth="1"/>
    <col min="7" max="7" width="14.6640625" style="5" customWidth="1"/>
    <col min="8" max="8" width="18.44140625" style="6" customWidth="1"/>
    <col min="9" max="9" width="19.5546875" style="6" customWidth="1"/>
    <col min="10" max="10" width="21.109375" style="6" customWidth="1"/>
    <col min="11" max="11" width="20.6640625" style="6" customWidth="1"/>
    <col min="12" max="12" width="16.6640625" style="6" customWidth="1"/>
    <col min="13" max="15" width="14.6640625" style="5" customWidth="1"/>
    <col min="16" max="16" width="14.21875" style="5" customWidth="1"/>
    <col min="17" max="17" width="17.21875" style="4" customWidth="1"/>
    <col min="18" max="18" width="17.44140625" style="6" customWidth="1"/>
    <col min="19" max="19" width="10.6640625" style="6" bestFit="1" customWidth="1"/>
    <col min="20" max="20" width="9.77734375" style="6" bestFit="1" customWidth="1"/>
    <col min="21" max="21" width="8.88671875" style="6"/>
    <col min="22" max="22" width="11.33203125" style="6" bestFit="1" customWidth="1"/>
    <col min="23" max="23" width="9.77734375" style="6" bestFit="1" customWidth="1"/>
    <col min="24" max="16384" width="8.88671875" style="6"/>
  </cols>
  <sheetData>
    <row r="1" spans="1:18" s="2" customFormat="1" ht="36.75" customHeight="1" x14ac:dyDescent="0.3">
      <c r="A1" s="118" t="s">
        <v>208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6" t="s">
        <v>212</v>
      </c>
      <c r="N1" s="116"/>
      <c r="O1" s="117"/>
      <c r="P1" s="17"/>
      <c r="Q1" s="92"/>
    </row>
    <row r="2" spans="1:18" s="2" customFormat="1" ht="154.5" customHeight="1" x14ac:dyDescent="0.3">
      <c r="A2" s="101" t="s">
        <v>216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  <c r="P2"/>
      <c r="Q2" s="1"/>
      <c r="R2" s="1"/>
    </row>
    <row r="3" spans="1:18" s="3" customFormat="1" ht="87.75" customHeight="1" x14ac:dyDescent="0.3">
      <c r="A3" s="110" t="s">
        <v>0</v>
      </c>
      <c r="B3" s="112" t="s">
        <v>1</v>
      </c>
      <c r="C3" s="112" t="s">
        <v>2</v>
      </c>
      <c r="D3" s="112" t="s">
        <v>11</v>
      </c>
      <c r="E3" s="112" t="s">
        <v>214</v>
      </c>
      <c r="F3" s="128" t="s">
        <v>204</v>
      </c>
      <c r="G3" s="110" t="s">
        <v>205</v>
      </c>
      <c r="H3" s="110" t="s">
        <v>215</v>
      </c>
      <c r="I3" s="114" t="s">
        <v>209</v>
      </c>
      <c r="J3" s="128" t="s">
        <v>202</v>
      </c>
      <c r="K3" s="112" t="s">
        <v>206</v>
      </c>
      <c r="L3" s="128" t="s">
        <v>203</v>
      </c>
      <c r="M3" s="112" t="s">
        <v>207</v>
      </c>
      <c r="N3" s="109" t="s">
        <v>213</v>
      </c>
      <c r="O3" s="109"/>
      <c r="P3" s="1"/>
      <c r="Q3" s="1"/>
    </row>
    <row r="4" spans="1:18" ht="33" customHeight="1" x14ac:dyDescent="0.25">
      <c r="A4" s="111"/>
      <c r="B4" s="113"/>
      <c r="C4" s="113"/>
      <c r="D4" s="113"/>
      <c r="E4" s="113"/>
      <c r="F4" s="129"/>
      <c r="G4" s="111"/>
      <c r="H4" s="111"/>
      <c r="I4" s="115"/>
      <c r="J4" s="129"/>
      <c r="K4" s="113"/>
      <c r="L4" s="129"/>
      <c r="M4" s="113"/>
      <c r="N4" s="81" t="s">
        <v>3</v>
      </c>
      <c r="O4" s="81" t="s">
        <v>15</v>
      </c>
      <c r="P4" s="4"/>
      <c r="Q4" s="5"/>
    </row>
    <row r="5" spans="1:18" s="97" customFormat="1" ht="21.75" customHeight="1" x14ac:dyDescent="0.25">
      <c r="A5" s="93">
        <v>1</v>
      </c>
      <c r="B5" s="89" t="s">
        <v>4</v>
      </c>
      <c r="C5" s="9" t="s">
        <v>5</v>
      </c>
      <c r="D5" s="9" t="s">
        <v>43</v>
      </c>
      <c r="E5" s="88" t="s">
        <v>16</v>
      </c>
      <c r="F5" s="9">
        <v>107.03400000000001</v>
      </c>
      <c r="G5" s="59">
        <v>3.7875000000000001</v>
      </c>
      <c r="H5" s="89">
        <v>0</v>
      </c>
      <c r="I5" s="89">
        <v>10.429</v>
      </c>
      <c r="J5" s="89">
        <f>F5+G5+I5</f>
        <v>121.2505</v>
      </c>
      <c r="K5" s="89">
        <f t="shared" ref="K5:K25" si="0">C200</f>
        <v>48.058018984395254</v>
      </c>
      <c r="L5" s="89">
        <f>J5+K5</f>
        <v>169.30851898439525</v>
      </c>
      <c r="M5" s="89">
        <v>61.13</v>
      </c>
      <c r="N5" s="94">
        <v>2</v>
      </c>
      <c r="O5" s="94"/>
      <c r="P5" s="95"/>
      <c r="Q5" s="95"/>
      <c r="R5" s="96"/>
    </row>
    <row r="6" spans="1:18" s="97" customFormat="1" ht="22.5" customHeight="1" x14ac:dyDescent="0.25">
      <c r="A6" s="93">
        <v>2</v>
      </c>
      <c r="B6" s="89" t="s">
        <v>4</v>
      </c>
      <c r="C6" s="9" t="s">
        <v>5</v>
      </c>
      <c r="D6" s="9" t="s">
        <v>44</v>
      </c>
      <c r="E6" s="88" t="s">
        <v>17</v>
      </c>
      <c r="F6" s="91">
        <v>83.7316</v>
      </c>
      <c r="G6" s="59">
        <v>3.19</v>
      </c>
      <c r="H6" s="89">
        <v>0</v>
      </c>
      <c r="I6" s="89">
        <v>10.209</v>
      </c>
      <c r="J6" s="89">
        <f t="shared" ref="J6:J25" si="1">F6+G6+I6</f>
        <v>97.130600000000001</v>
      </c>
      <c r="K6" s="89">
        <f t="shared" si="0"/>
        <v>38.497941310963391</v>
      </c>
      <c r="L6" s="89">
        <f t="shared" ref="L6:L25" si="2">J6+K6</f>
        <v>135.62854131096339</v>
      </c>
      <c r="M6" s="89">
        <v>48.9696</v>
      </c>
      <c r="N6" s="94">
        <v>1</v>
      </c>
      <c r="O6" s="94"/>
      <c r="P6" s="95"/>
      <c r="Q6" s="95"/>
      <c r="R6" s="96"/>
    </row>
    <row r="7" spans="1:18" s="97" customFormat="1" ht="23.25" customHeight="1" x14ac:dyDescent="0.25">
      <c r="A7" s="93">
        <v>3</v>
      </c>
      <c r="B7" s="89" t="s">
        <v>4</v>
      </c>
      <c r="C7" s="9" t="s">
        <v>5</v>
      </c>
      <c r="D7" s="9" t="s">
        <v>43</v>
      </c>
      <c r="E7" s="88" t="s">
        <v>18</v>
      </c>
      <c r="F7" s="9">
        <v>100.9425</v>
      </c>
      <c r="G7" s="59">
        <v>3.4649999999999999</v>
      </c>
      <c r="H7" s="89">
        <v>0</v>
      </c>
      <c r="I7" s="89">
        <v>14.663</v>
      </c>
      <c r="J7" s="89">
        <f t="shared" si="1"/>
        <v>119.0705</v>
      </c>
      <c r="K7" s="89">
        <f t="shared" si="0"/>
        <v>47.193965529665512</v>
      </c>
      <c r="L7" s="89">
        <f t="shared" si="2"/>
        <v>166.2644655296655</v>
      </c>
      <c r="M7" s="89">
        <v>60.030999999999999</v>
      </c>
      <c r="N7" s="94">
        <v>2</v>
      </c>
      <c r="O7" s="94"/>
      <c r="P7" s="95"/>
      <c r="Q7" s="95"/>
      <c r="R7" s="96"/>
    </row>
    <row r="8" spans="1:18" s="97" customFormat="1" ht="22.5" customHeight="1" x14ac:dyDescent="0.25">
      <c r="A8" s="93">
        <v>4</v>
      </c>
      <c r="B8" s="89" t="s">
        <v>4</v>
      </c>
      <c r="C8" s="9" t="s">
        <v>5</v>
      </c>
      <c r="D8" s="9" t="s">
        <v>44</v>
      </c>
      <c r="E8" s="88" t="s">
        <v>19</v>
      </c>
      <c r="F8" s="91">
        <v>86.088499999999996</v>
      </c>
      <c r="G8" s="59">
        <v>3.355</v>
      </c>
      <c r="H8" s="89">
        <v>0</v>
      </c>
      <c r="I8" s="89">
        <v>10.166</v>
      </c>
      <c r="J8" s="89">
        <f t="shared" si="1"/>
        <v>99.609499999999997</v>
      </c>
      <c r="K8" s="89">
        <f t="shared" si="0"/>
        <v>39.480901204417414</v>
      </c>
      <c r="L8" s="89">
        <f t="shared" si="2"/>
        <v>139.09040120441742</v>
      </c>
      <c r="M8" s="89">
        <v>50.219900000000003</v>
      </c>
      <c r="N8" s="94">
        <v>1</v>
      </c>
      <c r="O8" s="94"/>
      <c r="P8" s="95"/>
      <c r="Q8" s="95"/>
      <c r="R8" s="96"/>
    </row>
    <row r="9" spans="1:18" s="97" customFormat="1" ht="24.75" customHeight="1" x14ac:dyDescent="0.25">
      <c r="A9" s="93">
        <v>5</v>
      </c>
      <c r="B9" s="89" t="s">
        <v>4</v>
      </c>
      <c r="C9" s="9" t="s">
        <v>5</v>
      </c>
      <c r="D9" s="9" t="s">
        <v>45</v>
      </c>
      <c r="E9" s="88" t="s">
        <v>20</v>
      </c>
      <c r="F9" s="91">
        <v>64.403000000000006</v>
      </c>
      <c r="G9" s="59">
        <v>3.355</v>
      </c>
      <c r="H9" s="89">
        <v>0</v>
      </c>
      <c r="I9" s="89">
        <v>9.4019999999999992</v>
      </c>
      <c r="J9" s="89">
        <f t="shared" si="1"/>
        <v>77.160000000000011</v>
      </c>
      <c r="K9" s="89">
        <f t="shared" si="0"/>
        <v>30.582736039884022</v>
      </c>
      <c r="L9" s="89">
        <f t="shared" si="2"/>
        <v>107.74273603988404</v>
      </c>
      <c r="M9" s="89">
        <v>38.901400000000002</v>
      </c>
      <c r="N9" s="94">
        <v>1</v>
      </c>
      <c r="O9" s="94"/>
      <c r="P9" s="95"/>
      <c r="Q9" s="95"/>
      <c r="R9" s="96"/>
    </row>
    <row r="10" spans="1:18" s="97" customFormat="1" ht="23.25" customHeight="1" x14ac:dyDescent="0.25">
      <c r="A10" s="93">
        <v>6</v>
      </c>
      <c r="B10" s="89" t="s">
        <v>4</v>
      </c>
      <c r="C10" s="9" t="s">
        <v>5</v>
      </c>
      <c r="D10" s="9" t="s">
        <v>46</v>
      </c>
      <c r="E10" s="88" t="s">
        <v>21</v>
      </c>
      <c r="F10" s="91">
        <v>73.55</v>
      </c>
      <c r="G10" s="59">
        <v>3.1074999999999999</v>
      </c>
      <c r="H10" s="89">
        <v>0</v>
      </c>
      <c r="I10" s="89">
        <v>9.4629999999999992</v>
      </c>
      <c r="J10" s="89">
        <f t="shared" si="1"/>
        <v>86.120499999999993</v>
      </c>
      <c r="K10" s="89">
        <f t="shared" si="0"/>
        <v>34.134075009782428</v>
      </c>
      <c r="L10" s="89">
        <f t="shared" si="2"/>
        <v>120.25457500978243</v>
      </c>
      <c r="M10" s="89">
        <v>43.418700000000001</v>
      </c>
      <c r="N10" s="94">
        <v>1</v>
      </c>
      <c r="O10" s="94"/>
      <c r="P10" s="95"/>
      <c r="Q10" s="95"/>
      <c r="R10" s="96"/>
    </row>
    <row r="11" spans="1:18" s="97" customFormat="1" ht="22.5" customHeight="1" x14ac:dyDescent="0.25">
      <c r="A11" s="93">
        <v>7</v>
      </c>
      <c r="B11" s="89" t="s">
        <v>4</v>
      </c>
      <c r="C11" s="9" t="s">
        <v>5</v>
      </c>
      <c r="D11" s="9" t="s">
        <v>43</v>
      </c>
      <c r="E11" s="88" t="s">
        <v>22</v>
      </c>
      <c r="F11" s="91">
        <v>99.919799999999995</v>
      </c>
      <c r="G11" s="59">
        <v>3.7875000000000001</v>
      </c>
      <c r="H11" s="89">
        <v>0</v>
      </c>
      <c r="I11" s="89">
        <v>10.882</v>
      </c>
      <c r="J11" s="89">
        <f t="shared" si="1"/>
        <v>114.58929999999999</v>
      </c>
      <c r="K11" s="89">
        <f t="shared" si="0"/>
        <v>45.418296044716314</v>
      </c>
      <c r="L11" s="89">
        <f t="shared" si="2"/>
        <v>160.00759604471631</v>
      </c>
      <c r="M11" s="89">
        <v>57.772300000000001</v>
      </c>
      <c r="N11" s="94">
        <v>2</v>
      </c>
      <c r="O11" s="94"/>
      <c r="P11" s="95"/>
      <c r="Q11" s="95"/>
      <c r="R11" s="96"/>
    </row>
    <row r="12" spans="1:18" s="97" customFormat="1" ht="22.5" customHeight="1" x14ac:dyDescent="0.25">
      <c r="A12" s="93">
        <v>8</v>
      </c>
      <c r="B12" s="89" t="s">
        <v>4</v>
      </c>
      <c r="C12" s="9" t="s">
        <v>5</v>
      </c>
      <c r="D12" s="9" t="s">
        <v>43</v>
      </c>
      <c r="E12" s="88" t="s">
        <v>23</v>
      </c>
      <c r="F12" s="91">
        <v>99.344800000000006</v>
      </c>
      <c r="G12" s="59">
        <v>3.7875000000000001</v>
      </c>
      <c r="H12" s="89">
        <v>0</v>
      </c>
      <c r="I12" s="89">
        <v>10.836</v>
      </c>
      <c r="J12" s="89">
        <f t="shared" si="1"/>
        <v>113.9683</v>
      </c>
      <c r="K12" s="89">
        <f t="shared" si="0"/>
        <v>45.172556071352801</v>
      </c>
      <c r="L12" s="89">
        <f t="shared" si="2"/>
        <v>159.1408560713528</v>
      </c>
      <c r="M12" s="89">
        <v>57.459099999999999</v>
      </c>
      <c r="N12" s="94">
        <v>2</v>
      </c>
      <c r="O12" s="94"/>
      <c r="P12" s="95"/>
      <c r="Q12" s="95"/>
      <c r="R12" s="96"/>
    </row>
    <row r="13" spans="1:18" s="97" customFormat="1" ht="22.5" customHeight="1" x14ac:dyDescent="0.25">
      <c r="A13" s="93">
        <v>9</v>
      </c>
      <c r="B13" s="89" t="s">
        <v>4</v>
      </c>
      <c r="C13" s="9" t="s">
        <v>5</v>
      </c>
      <c r="D13" s="9" t="s">
        <v>43</v>
      </c>
      <c r="E13" s="88" t="s">
        <v>24</v>
      </c>
      <c r="F13" s="91">
        <v>99.344800000000006</v>
      </c>
      <c r="G13" s="59">
        <v>3.7875000000000001</v>
      </c>
      <c r="H13" s="89">
        <v>0</v>
      </c>
      <c r="I13" s="89">
        <v>10.835000000000001</v>
      </c>
      <c r="J13" s="89">
        <f t="shared" si="1"/>
        <v>113.96729999999999</v>
      </c>
      <c r="K13" s="89">
        <f t="shared" si="0"/>
        <v>45.172556071352801</v>
      </c>
      <c r="L13" s="89">
        <f t="shared" si="2"/>
        <v>159.1398560713528</v>
      </c>
      <c r="M13" s="89">
        <v>57.459000000000003</v>
      </c>
      <c r="N13" s="94">
        <v>2</v>
      </c>
      <c r="O13" s="94"/>
      <c r="P13" s="95"/>
      <c r="Q13" s="95"/>
      <c r="R13" s="96"/>
    </row>
    <row r="14" spans="1:18" s="97" customFormat="1" ht="22.5" customHeight="1" x14ac:dyDescent="0.25">
      <c r="A14" s="93">
        <v>10</v>
      </c>
      <c r="B14" s="89" t="s">
        <v>4</v>
      </c>
      <c r="C14" s="9" t="s">
        <v>5</v>
      </c>
      <c r="D14" s="9" t="s">
        <v>43</v>
      </c>
      <c r="E14" s="88" t="s">
        <v>25</v>
      </c>
      <c r="F14" s="91">
        <v>99.344800000000006</v>
      </c>
      <c r="G14" s="59">
        <v>3.7875000000000001</v>
      </c>
      <c r="H14" s="89">
        <v>0</v>
      </c>
      <c r="I14" s="89">
        <v>11.207000000000001</v>
      </c>
      <c r="J14" s="89">
        <f t="shared" si="1"/>
        <v>114.33930000000001</v>
      </c>
      <c r="K14" s="89">
        <f t="shared" si="0"/>
        <v>45.319207345779411</v>
      </c>
      <c r="L14" s="89">
        <f t="shared" si="2"/>
        <v>159.65850734577941</v>
      </c>
      <c r="M14" s="89">
        <v>57.646099999999997</v>
      </c>
      <c r="N14" s="94">
        <v>2</v>
      </c>
      <c r="O14" s="94"/>
      <c r="P14" s="95"/>
      <c r="Q14" s="95"/>
      <c r="R14" s="96"/>
    </row>
    <row r="15" spans="1:18" s="97" customFormat="1" ht="22.5" customHeight="1" x14ac:dyDescent="0.25">
      <c r="A15" s="93">
        <v>11</v>
      </c>
      <c r="B15" s="89" t="s">
        <v>4</v>
      </c>
      <c r="C15" s="9" t="s">
        <v>5</v>
      </c>
      <c r="D15" s="9" t="s">
        <v>44</v>
      </c>
      <c r="E15" s="88" t="s">
        <v>26</v>
      </c>
      <c r="F15" s="91">
        <v>83.7316</v>
      </c>
      <c r="G15" s="59">
        <v>3.19</v>
      </c>
      <c r="H15" s="89">
        <v>0</v>
      </c>
      <c r="I15" s="89">
        <v>10.468</v>
      </c>
      <c r="J15" s="89">
        <f t="shared" si="1"/>
        <v>97.389600000000002</v>
      </c>
      <c r="K15" s="89">
        <f t="shared" si="0"/>
        <v>38.600993557857763</v>
      </c>
      <c r="L15" s="89">
        <f t="shared" si="2"/>
        <v>135.99059355785778</v>
      </c>
      <c r="M15" s="89">
        <v>49.100700000000003</v>
      </c>
      <c r="N15" s="94">
        <v>1</v>
      </c>
      <c r="O15" s="94"/>
      <c r="P15" s="95"/>
      <c r="Q15" s="95"/>
      <c r="R15" s="96"/>
    </row>
    <row r="16" spans="1:18" s="97" customFormat="1" ht="22.5" customHeight="1" x14ac:dyDescent="0.25">
      <c r="A16" s="93">
        <v>12</v>
      </c>
      <c r="B16" s="89" t="s">
        <v>4</v>
      </c>
      <c r="C16" s="9" t="s">
        <v>5</v>
      </c>
      <c r="D16" s="9" t="s">
        <v>46</v>
      </c>
      <c r="E16" s="88" t="s">
        <v>59</v>
      </c>
      <c r="F16" s="91">
        <v>73.55</v>
      </c>
      <c r="G16" s="59">
        <v>3.1074999999999999</v>
      </c>
      <c r="H16" s="89">
        <v>0</v>
      </c>
      <c r="I16" s="89">
        <v>9.4629999999999992</v>
      </c>
      <c r="J16" s="89">
        <f t="shared" si="1"/>
        <v>86.120499999999993</v>
      </c>
      <c r="K16" s="89">
        <f t="shared" si="0"/>
        <v>34.134075009782428</v>
      </c>
      <c r="L16" s="89">
        <f t="shared" si="2"/>
        <v>120.25457500978243</v>
      </c>
      <c r="M16" s="89">
        <v>43.418700000000001</v>
      </c>
      <c r="N16" s="94">
        <v>1</v>
      </c>
      <c r="O16" s="94"/>
      <c r="P16" s="95"/>
      <c r="Q16" s="95"/>
      <c r="R16" s="96"/>
    </row>
    <row r="17" spans="1:22" s="97" customFormat="1" ht="22.5" customHeight="1" x14ac:dyDescent="0.25">
      <c r="A17" s="93">
        <v>13</v>
      </c>
      <c r="B17" s="89" t="s">
        <v>4</v>
      </c>
      <c r="C17" s="9" t="s">
        <v>5</v>
      </c>
      <c r="D17" s="9" t="s">
        <v>44</v>
      </c>
      <c r="E17" s="88" t="s">
        <v>60</v>
      </c>
      <c r="F17" s="91">
        <v>85.440299999999993</v>
      </c>
      <c r="G17" s="59">
        <v>3.355</v>
      </c>
      <c r="H17" s="89">
        <v>0</v>
      </c>
      <c r="I17" s="89">
        <v>10.685</v>
      </c>
      <c r="J17" s="89">
        <f t="shared" si="1"/>
        <v>99.4803</v>
      </c>
      <c r="K17" s="89">
        <f t="shared" si="0"/>
        <v>39.429375080970232</v>
      </c>
      <c r="L17" s="89">
        <f t="shared" si="2"/>
        <v>138.90967508097023</v>
      </c>
      <c r="M17" s="89">
        <v>50.154400000000003</v>
      </c>
      <c r="N17" s="94">
        <v>1</v>
      </c>
      <c r="O17" s="94"/>
      <c r="P17" s="95"/>
      <c r="Q17" s="95"/>
      <c r="R17" s="96"/>
    </row>
    <row r="18" spans="1:22" s="97" customFormat="1" ht="22.5" customHeight="1" x14ac:dyDescent="0.25">
      <c r="A18" s="93">
        <v>14</v>
      </c>
      <c r="B18" s="89" t="s">
        <v>4</v>
      </c>
      <c r="C18" s="9" t="s">
        <v>5</v>
      </c>
      <c r="D18" s="9" t="s">
        <v>44</v>
      </c>
      <c r="E18" s="88" t="s">
        <v>61</v>
      </c>
      <c r="F18" s="91">
        <v>85.440299999999993</v>
      </c>
      <c r="G18" s="59">
        <v>3.355</v>
      </c>
      <c r="H18" s="89">
        <v>0</v>
      </c>
      <c r="I18" s="89">
        <v>10.794</v>
      </c>
      <c r="J18" s="89">
        <f t="shared" si="1"/>
        <v>99.589299999999994</v>
      </c>
      <c r="K18" s="89">
        <f t="shared" si="0"/>
        <v>39.472974108502463</v>
      </c>
      <c r="L18" s="89">
        <f t="shared" si="2"/>
        <v>139.06227410850246</v>
      </c>
      <c r="M18" s="89">
        <v>50.209800000000001</v>
      </c>
      <c r="N18" s="94">
        <v>1</v>
      </c>
      <c r="O18" s="94"/>
      <c r="P18" s="95"/>
      <c r="Q18" s="95"/>
      <c r="R18" s="96"/>
    </row>
    <row r="19" spans="1:22" s="97" customFormat="1" ht="22.5" customHeight="1" x14ac:dyDescent="0.25">
      <c r="A19" s="93">
        <v>15</v>
      </c>
      <c r="B19" s="89" t="s">
        <v>4</v>
      </c>
      <c r="C19" s="9" t="s">
        <v>5</v>
      </c>
      <c r="D19" s="9" t="s">
        <v>44</v>
      </c>
      <c r="E19" s="88" t="s">
        <v>62</v>
      </c>
      <c r="F19" s="91">
        <v>86.088499999999996</v>
      </c>
      <c r="G19" s="59">
        <v>3.355</v>
      </c>
      <c r="H19" s="89">
        <v>0</v>
      </c>
      <c r="I19" s="89">
        <v>10.138999999999999</v>
      </c>
      <c r="J19" s="89">
        <f t="shared" si="1"/>
        <v>99.582499999999996</v>
      </c>
      <c r="K19" s="89">
        <f t="shared" si="0"/>
        <v>39.480901204417414</v>
      </c>
      <c r="L19" s="89">
        <f t="shared" si="2"/>
        <v>139.0634012044174</v>
      </c>
      <c r="M19" s="89">
        <v>50.219900000000003</v>
      </c>
      <c r="N19" s="94">
        <v>1</v>
      </c>
      <c r="O19" s="94"/>
      <c r="P19" s="95"/>
      <c r="Q19" s="95"/>
      <c r="R19" s="96"/>
    </row>
    <row r="20" spans="1:22" s="97" customFormat="1" ht="22.5" customHeight="1" x14ac:dyDescent="0.25">
      <c r="A20" s="93">
        <v>16</v>
      </c>
      <c r="B20" s="89" t="s">
        <v>4</v>
      </c>
      <c r="C20" s="9" t="s">
        <v>5</v>
      </c>
      <c r="D20" s="9" t="s">
        <v>45</v>
      </c>
      <c r="E20" s="88" t="s">
        <v>63</v>
      </c>
      <c r="F20" s="91">
        <v>64.403000000000006</v>
      </c>
      <c r="G20" s="59">
        <v>3.355</v>
      </c>
      <c r="H20" s="89">
        <v>0</v>
      </c>
      <c r="I20" s="89">
        <v>9.4120000000000008</v>
      </c>
      <c r="J20" s="89">
        <f t="shared" si="1"/>
        <v>77.170000000000016</v>
      </c>
      <c r="K20" s="89">
        <f t="shared" si="0"/>
        <v>30.586699587841501</v>
      </c>
      <c r="L20" s="89">
        <f t="shared" si="2"/>
        <v>107.75669958784152</v>
      </c>
      <c r="M20" s="89">
        <v>38.906399999999998</v>
      </c>
      <c r="N20" s="94">
        <v>1</v>
      </c>
      <c r="O20" s="94"/>
      <c r="P20" s="95"/>
      <c r="Q20" s="95"/>
      <c r="R20" s="96"/>
    </row>
    <row r="21" spans="1:22" s="97" customFormat="1" ht="22.5" customHeight="1" x14ac:dyDescent="0.25">
      <c r="A21" s="93">
        <v>17</v>
      </c>
      <c r="B21" s="89" t="s">
        <v>4</v>
      </c>
      <c r="C21" s="9" t="s">
        <v>5</v>
      </c>
      <c r="D21" s="9" t="s">
        <v>45</v>
      </c>
      <c r="E21" s="88" t="s">
        <v>64</v>
      </c>
      <c r="F21" s="9">
        <v>65.8125</v>
      </c>
      <c r="G21" s="59">
        <v>3.1074999999999999</v>
      </c>
      <c r="H21" s="89">
        <v>0</v>
      </c>
      <c r="I21" s="89">
        <v>8.4</v>
      </c>
      <c r="J21" s="89">
        <f t="shared" si="1"/>
        <v>77.320000000000007</v>
      </c>
      <c r="K21" s="89">
        <f t="shared" si="0"/>
        <v>30.646152807203638</v>
      </c>
      <c r="L21" s="89">
        <f t="shared" si="2"/>
        <v>107.96615280720364</v>
      </c>
      <c r="M21" s="89">
        <v>38.982100000000003</v>
      </c>
      <c r="N21" s="94">
        <v>1</v>
      </c>
      <c r="O21" s="94"/>
      <c r="P21" s="95"/>
      <c r="Q21" s="95"/>
      <c r="R21" s="96"/>
    </row>
    <row r="22" spans="1:22" s="97" customFormat="1" ht="22.5" customHeight="1" x14ac:dyDescent="0.25">
      <c r="A22" s="93">
        <v>18</v>
      </c>
      <c r="B22" s="89" t="s">
        <v>4</v>
      </c>
      <c r="C22" s="9" t="s">
        <v>5</v>
      </c>
      <c r="D22" s="9" t="s">
        <v>46</v>
      </c>
      <c r="E22" s="88" t="s">
        <v>65</v>
      </c>
      <c r="F22" s="91">
        <v>75.961100000000002</v>
      </c>
      <c r="G22" s="59">
        <v>3.1074999999999999</v>
      </c>
      <c r="H22" s="89">
        <v>0</v>
      </c>
      <c r="I22" s="89">
        <v>8.3119999999999994</v>
      </c>
      <c r="J22" s="89">
        <f t="shared" si="1"/>
        <v>87.380600000000001</v>
      </c>
      <c r="K22" s="89">
        <f t="shared" si="0"/>
        <v>34.633482052424391</v>
      </c>
      <c r="L22" s="89">
        <f t="shared" si="2"/>
        <v>122.01408205242438</v>
      </c>
      <c r="M22" s="89">
        <v>44.054000000000002</v>
      </c>
      <c r="N22" s="94">
        <v>1</v>
      </c>
      <c r="O22" s="94"/>
      <c r="P22" s="95"/>
      <c r="Q22" s="95"/>
      <c r="R22" s="96"/>
    </row>
    <row r="23" spans="1:22" s="97" customFormat="1" ht="22.5" customHeight="1" x14ac:dyDescent="0.25">
      <c r="A23" s="93">
        <v>19</v>
      </c>
      <c r="B23" s="89" t="s">
        <v>4</v>
      </c>
      <c r="C23" s="9" t="s">
        <v>5</v>
      </c>
      <c r="D23" s="9" t="s">
        <v>43</v>
      </c>
      <c r="E23" s="88" t="s">
        <v>66</v>
      </c>
      <c r="F23" s="9">
        <v>103.9813</v>
      </c>
      <c r="G23" s="59">
        <v>6</v>
      </c>
      <c r="H23" s="89">
        <v>0</v>
      </c>
      <c r="I23" s="89">
        <v>11.653</v>
      </c>
      <c r="J23" s="89">
        <f t="shared" si="1"/>
        <v>121.63430000000001</v>
      </c>
      <c r="K23" s="89">
        <f t="shared" si="0"/>
        <v>48.200706710864388</v>
      </c>
      <c r="L23" s="89">
        <f t="shared" si="2"/>
        <v>169.83500671086441</v>
      </c>
      <c r="M23" s="89">
        <v>61.311500000000002</v>
      </c>
      <c r="N23" s="94">
        <v>2</v>
      </c>
      <c r="O23" s="94"/>
      <c r="P23" s="95"/>
      <c r="Q23" s="95"/>
      <c r="R23" s="96"/>
    </row>
    <row r="24" spans="1:22" s="97" customFormat="1" ht="22.5" customHeight="1" x14ac:dyDescent="0.25">
      <c r="A24" s="93">
        <v>20</v>
      </c>
      <c r="B24" s="89" t="s">
        <v>4</v>
      </c>
      <c r="C24" s="9" t="s">
        <v>5</v>
      </c>
      <c r="D24" s="9" t="s">
        <v>44</v>
      </c>
      <c r="E24" s="88" t="s">
        <v>67</v>
      </c>
      <c r="F24" s="9">
        <v>83.57</v>
      </c>
      <c r="G24" s="59">
        <v>3.19</v>
      </c>
      <c r="H24" s="89">
        <v>0</v>
      </c>
      <c r="I24" s="89">
        <v>12.63</v>
      </c>
      <c r="J24" s="89">
        <f t="shared" si="1"/>
        <v>99.389999999999986</v>
      </c>
      <c r="K24" s="89">
        <f t="shared" si="0"/>
        <v>39.393703149352945</v>
      </c>
      <c r="L24" s="89">
        <f t="shared" si="2"/>
        <v>138.78370314935293</v>
      </c>
      <c r="M24" s="89">
        <v>50.109000000000002</v>
      </c>
      <c r="N24" s="94">
        <v>1</v>
      </c>
      <c r="O24" s="94"/>
      <c r="P24" s="95"/>
      <c r="Q24" s="95"/>
      <c r="R24" s="96"/>
    </row>
    <row r="25" spans="1:22" s="97" customFormat="1" ht="22.5" customHeight="1" x14ac:dyDescent="0.25">
      <c r="A25" s="93">
        <v>21</v>
      </c>
      <c r="B25" s="89" t="s">
        <v>4</v>
      </c>
      <c r="C25" s="9" t="s">
        <v>5</v>
      </c>
      <c r="D25" s="9" t="s">
        <v>43</v>
      </c>
      <c r="E25" s="88" t="s">
        <v>68</v>
      </c>
      <c r="F25" s="9">
        <v>104.0244</v>
      </c>
      <c r="G25" s="59">
        <v>3.7875000000000001</v>
      </c>
      <c r="H25" s="89">
        <v>0</v>
      </c>
      <c r="I25" s="89">
        <v>11.07</v>
      </c>
      <c r="J25" s="89">
        <f t="shared" si="1"/>
        <v>118.8819</v>
      </c>
      <c r="K25" s="89">
        <f t="shared" si="0"/>
        <v>47.118658118473469</v>
      </c>
      <c r="L25" s="89">
        <f t="shared" si="2"/>
        <v>166.00055811847346</v>
      </c>
      <c r="M25" s="89">
        <v>59.935200000000002</v>
      </c>
      <c r="N25" s="94">
        <v>2</v>
      </c>
      <c r="O25" s="94"/>
      <c r="P25" s="95"/>
      <c r="Q25" s="98"/>
      <c r="R25" s="96"/>
    </row>
    <row r="26" spans="1:22" s="97" customFormat="1" ht="21.75" customHeight="1" x14ac:dyDescent="0.25">
      <c r="A26" s="93">
        <v>22</v>
      </c>
      <c r="B26" s="86" t="s">
        <v>4</v>
      </c>
      <c r="C26" s="87" t="s">
        <v>10</v>
      </c>
      <c r="D26" s="87" t="str">
        <f t="shared" ref="D26:D57" si="3">D5</f>
        <v>3 BHK+3T</v>
      </c>
      <c r="E26" s="88" t="s">
        <v>27</v>
      </c>
      <c r="F26" s="9">
        <f t="shared" ref="F26:G45" si="4">F5</f>
        <v>107.03400000000001</v>
      </c>
      <c r="G26" s="59">
        <f t="shared" si="4"/>
        <v>3.7875000000000001</v>
      </c>
      <c r="H26" s="86">
        <v>0</v>
      </c>
      <c r="I26" s="86">
        <f t="shared" ref="I26:I57" si="5">I5</f>
        <v>10.429</v>
      </c>
      <c r="J26" s="86">
        <f>F26+G26+H26+I26</f>
        <v>121.2505</v>
      </c>
      <c r="K26" s="86">
        <f t="shared" ref="K26:K57" si="6">K5</f>
        <v>48.058018984395254</v>
      </c>
      <c r="L26" s="86">
        <f>J26+K26</f>
        <v>169.30851898439525</v>
      </c>
      <c r="M26" s="86">
        <f>M5</f>
        <v>61.13</v>
      </c>
      <c r="N26" s="90">
        <f>N5</f>
        <v>2</v>
      </c>
      <c r="O26" s="90"/>
      <c r="P26" s="99"/>
      <c r="V26" s="97" t="s">
        <v>47</v>
      </c>
    </row>
    <row r="27" spans="1:22" s="97" customFormat="1" ht="22.5" customHeight="1" x14ac:dyDescent="0.25">
      <c r="A27" s="93">
        <v>23</v>
      </c>
      <c r="B27" s="86" t="s">
        <v>4</v>
      </c>
      <c r="C27" s="87" t="s">
        <v>10</v>
      </c>
      <c r="D27" s="87" t="str">
        <f t="shared" si="3"/>
        <v>2.5 BHK+2T</v>
      </c>
      <c r="E27" s="88" t="s">
        <v>28</v>
      </c>
      <c r="F27" s="9">
        <f t="shared" si="4"/>
        <v>83.7316</v>
      </c>
      <c r="G27" s="59">
        <f t="shared" si="4"/>
        <v>3.19</v>
      </c>
      <c r="H27" s="86">
        <v>0</v>
      </c>
      <c r="I27" s="86">
        <f t="shared" si="5"/>
        <v>10.209</v>
      </c>
      <c r="J27" s="86">
        <f>F27+G27+H27+I27</f>
        <v>97.130600000000001</v>
      </c>
      <c r="K27" s="86">
        <f t="shared" si="6"/>
        <v>38.497941310963391</v>
      </c>
      <c r="L27" s="86">
        <f>J27+K27</f>
        <v>135.62854131096339</v>
      </c>
      <c r="M27" s="86">
        <f t="shared" ref="M27:M58" si="7">M6</f>
        <v>48.9696</v>
      </c>
      <c r="N27" s="90">
        <v>1</v>
      </c>
      <c r="O27" s="90"/>
      <c r="P27" s="99"/>
    </row>
    <row r="28" spans="1:22" s="97" customFormat="1" ht="23.25" customHeight="1" x14ac:dyDescent="0.25">
      <c r="A28" s="93">
        <v>24</v>
      </c>
      <c r="B28" s="86" t="s">
        <v>4</v>
      </c>
      <c r="C28" s="87" t="s">
        <v>10</v>
      </c>
      <c r="D28" s="87" t="str">
        <f t="shared" si="3"/>
        <v>3 BHK+3T</v>
      </c>
      <c r="E28" s="88" t="s">
        <v>29</v>
      </c>
      <c r="F28" s="9">
        <f t="shared" si="4"/>
        <v>100.9425</v>
      </c>
      <c r="G28" s="59">
        <f t="shared" si="4"/>
        <v>3.4649999999999999</v>
      </c>
      <c r="H28" s="86">
        <v>0</v>
      </c>
      <c r="I28" s="86">
        <f t="shared" si="5"/>
        <v>14.663</v>
      </c>
      <c r="J28" s="86">
        <f t="shared" ref="J28:J46" si="8">F28+G28+H28+I28</f>
        <v>119.0705</v>
      </c>
      <c r="K28" s="86">
        <f t="shared" si="6"/>
        <v>47.193965529665512</v>
      </c>
      <c r="L28" s="86">
        <f t="shared" ref="L28:L38" si="9">J28+K28</f>
        <v>166.2644655296655</v>
      </c>
      <c r="M28" s="86">
        <f t="shared" si="7"/>
        <v>60.030999999999999</v>
      </c>
      <c r="N28" s="90">
        <v>2</v>
      </c>
      <c r="O28" s="90"/>
      <c r="P28" s="99"/>
    </row>
    <row r="29" spans="1:22" ht="22.5" customHeight="1" x14ac:dyDescent="0.25">
      <c r="A29" s="93">
        <v>25</v>
      </c>
      <c r="B29" s="7" t="s">
        <v>4</v>
      </c>
      <c r="C29" s="8" t="s">
        <v>10</v>
      </c>
      <c r="D29" s="8" t="str">
        <f t="shared" si="3"/>
        <v>2.5 BHK+2T</v>
      </c>
      <c r="E29" s="58" t="s">
        <v>30</v>
      </c>
      <c r="F29" s="9">
        <f t="shared" si="4"/>
        <v>86.088499999999996</v>
      </c>
      <c r="G29" s="59">
        <f t="shared" si="4"/>
        <v>3.355</v>
      </c>
      <c r="H29" s="7">
        <v>0</v>
      </c>
      <c r="I29" s="7">
        <f t="shared" si="5"/>
        <v>10.166</v>
      </c>
      <c r="J29" s="7">
        <f t="shared" si="8"/>
        <v>99.609499999999997</v>
      </c>
      <c r="K29" s="7">
        <f t="shared" si="6"/>
        <v>39.480901204417414</v>
      </c>
      <c r="L29" s="7">
        <f t="shared" si="9"/>
        <v>139.09040120441742</v>
      </c>
      <c r="M29" s="7">
        <f t="shared" si="7"/>
        <v>50.219900000000003</v>
      </c>
      <c r="N29" s="10">
        <f>N8</f>
        <v>1</v>
      </c>
      <c r="O29" s="10"/>
      <c r="P29" s="4"/>
      <c r="Q29" s="6"/>
    </row>
    <row r="30" spans="1:22" ht="24.75" customHeight="1" x14ac:dyDescent="0.25">
      <c r="A30" s="93">
        <v>26</v>
      </c>
      <c r="B30" s="7" t="s">
        <v>4</v>
      </c>
      <c r="C30" s="8" t="s">
        <v>10</v>
      </c>
      <c r="D30" s="8" t="str">
        <f t="shared" si="3"/>
        <v>2 BHK+2T</v>
      </c>
      <c r="E30" s="58" t="s">
        <v>31</v>
      </c>
      <c r="F30" s="9">
        <f t="shared" si="4"/>
        <v>64.403000000000006</v>
      </c>
      <c r="G30" s="59">
        <f t="shared" si="4"/>
        <v>3.355</v>
      </c>
      <c r="H30" s="7">
        <v>0</v>
      </c>
      <c r="I30" s="7">
        <f t="shared" si="5"/>
        <v>9.4019999999999992</v>
      </c>
      <c r="J30" s="7">
        <f t="shared" si="8"/>
        <v>77.160000000000011</v>
      </c>
      <c r="K30" s="7">
        <f t="shared" si="6"/>
        <v>30.582736039884022</v>
      </c>
      <c r="L30" s="7">
        <f t="shared" si="9"/>
        <v>107.74273603988404</v>
      </c>
      <c r="M30" s="7">
        <f t="shared" si="7"/>
        <v>38.901400000000002</v>
      </c>
      <c r="N30" s="10">
        <f>N9</f>
        <v>1</v>
      </c>
      <c r="O30" s="10"/>
      <c r="P30" s="4"/>
      <c r="Q30" s="6"/>
    </row>
    <row r="31" spans="1:22" ht="23.25" customHeight="1" x14ac:dyDescent="0.25">
      <c r="A31" s="93">
        <v>27</v>
      </c>
      <c r="B31" s="7" t="s">
        <v>4</v>
      </c>
      <c r="C31" s="8" t="s">
        <v>10</v>
      </c>
      <c r="D31" s="8" t="str">
        <f t="shared" si="3"/>
        <v>2 BHK+STUDY+2T</v>
      </c>
      <c r="E31" s="58" t="s">
        <v>32</v>
      </c>
      <c r="F31" s="9">
        <f t="shared" si="4"/>
        <v>73.55</v>
      </c>
      <c r="G31" s="59">
        <f t="shared" si="4"/>
        <v>3.1074999999999999</v>
      </c>
      <c r="H31" s="7">
        <v>0</v>
      </c>
      <c r="I31" s="7">
        <f t="shared" si="5"/>
        <v>9.4629999999999992</v>
      </c>
      <c r="J31" s="7">
        <f t="shared" si="8"/>
        <v>86.120499999999993</v>
      </c>
      <c r="K31" s="7">
        <f t="shared" si="6"/>
        <v>34.134075009782428</v>
      </c>
      <c r="L31" s="7">
        <f t="shared" si="9"/>
        <v>120.25457500978243</v>
      </c>
      <c r="M31" s="7">
        <f t="shared" si="7"/>
        <v>43.418700000000001</v>
      </c>
      <c r="N31" s="10">
        <f>N10</f>
        <v>1</v>
      </c>
      <c r="O31" s="10"/>
      <c r="P31" s="4"/>
      <c r="Q31" s="6"/>
    </row>
    <row r="32" spans="1:22" ht="22.5" customHeight="1" x14ac:dyDescent="0.25">
      <c r="A32" s="93">
        <v>28</v>
      </c>
      <c r="B32" s="7" t="s">
        <v>4</v>
      </c>
      <c r="C32" s="8" t="s">
        <v>10</v>
      </c>
      <c r="D32" s="8" t="str">
        <f t="shared" si="3"/>
        <v>3 BHK+3T</v>
      </c>
      <c r="E32" s="58" t="s">
        <v>33</v>
      </c>
      <c r="F32" s="9">
        <f t="shared" si="4"/>
        <v>99.919799999999995</v>
      </c>
      <c r="G32" s="59">
        <f t="shared" si="4"/>
        <v>3.7875000000000001</v>
      </c>
      <c r="H32" s="7">
        <v>0</v>
      </c>
      <c r="I32" s="7">
        <f t="shared" si="5"/>
        <v>10.882</v>
      </c>
      <c r="J32" s="7">
        <f t="shared" si="8"/>
        <v>114.58929999999999</v>
      </c>
      <c r="K32" s="7">
        <f t="shared" si="6"/>
        <v>45.418296044716314</v>
      </c>
      <c r="L32" s="7">
        <f t="shared" si="9"/>
        <v>160.00759604471631</v>
      </c>
      <c r="M32" s="7">
        <f t="shared" si="7"/>
        <v>57.772300000000001</v>
      </c>
      <c r="N32" s="10">
        <v>1</v>
      </c>
      <c r="O32" s="10"/>
      <c r="P32" s="4"/>
      <c r="Q32" s="6"/>
    </row>
    <row r="33" spans="1:17" ht="22.5" customHeight="1" x14ac:dyDescent="0.25">
      <c r="A33" s="93">
        <v>29</v>
      </c>
      <c r="B33" s="7" t="s">
        <v>4</v>
      </c>
      <c r="C33" s="8" t="s">
        <v>10</v>
      </c>
      <c r="D33" s="8" t="str">
        <f t="shared" si="3"/>
        <v>3 BHK+3T</v>
      </c>
      <c r="E33" s="58" t="s">
        <v>34</v>
      </c>
      <c r="F33" s="9">
        <f t="shared" si="4"/>
        <v>99.344800000000006</v>
      </c>
      <c r="G33" s="59">
        <f t="shared" si="4"/>
        <v>3.7875000000000001</v>
      </c>
      <c r="H33" s="7">
        <v>0</v>
      </c>
      <c r="I33" s="7">
        <f t="shared" si="5"/>
        <v>10.836</v>
      </c>
      <c r="J33" s="7">
        <f t="shared" si="8"/>
        <v>113.9683</v>
      </c>
      <c r="K33" s="7">
        <f t="shared" si="6"/>
        <v>45.172556071352801</v>
      </c>
      <c r="L33" s="7">
        <f t="shared" si="9"/>
        <v>159.1408560713528</v>
      </c>
      <c r="M33" s="7">
        <f t="shared" si="7"/>
        <v>57.459099999999999</v>
      </c>
      <c r="N33" s="10">
        <v>1</v>
      </c>
      <c r="O33" s="10"/>
      <c r="P33" s="4"/>
      <c r="Q33" s="6"/>
    </row>
    <row r="34" spans="1:17" ht="22.5" customHeight="1" x14ac:dyDescent="0.25">
      <c r="A34" s="93">
        <v>30</v>
      </c>
      <c r="B34" s="7" t="s">
        <v>4</v>
      </c>
      <c r="C34" s="8" t="s">
        <v>10</v>
      </c>
      <c r="D34" s="8" t="str">
        <f t="shared" si="3"/>
        <v>3 BHK+3T</v>
      </c>
      <c r="E34" s="58" t="s">
        <v>35</v>
      </c>
      <c r="F34" s="9">
        <f t="shared" si="4"/>
        <v>99.344800000000006</v>
      </c>
      <c r="G34" s="59">
        <f t="shared" si="4"/>
        <v>3.7875000000000001</v>
      </c>
      <c r="H34" s="7">
        <v>0</v>
      </c>
      <c r="I34" s="7">
        <f t="shared" si="5"/>
        <v>10.835000000000001</v>
      </c>
      <c r="J34" s="7">
        <f t="shared" si="8"/>
        <v>113.96729999999999</v>
      </c>
      <c r="K34" s="7">
        <f t="shared" si="6"/>
        <v>45.172556071352801</v>
      </c>
      <c r="L34" s="7">
        <f t="shared" si="9"/>
        <v>159.1398560713528</v>
      </c>
      <c r="M34" s="7">
        <f t="shared" si="7"/>
        <v>57.459000000000003</v>
      </c>
      <c r="N34" s="10">
        <v>1</v>
      </c>
      <c r="O34" s="10"/>
      <c r="P34" s="4"/>
      <c r="Q34" s="6"/>
    </row>
    <row r="35" spans="1:17" ht="22.5" customHeight="1" x14ac:dyDescent="0.25">
      <c r="A35" s="93">
        <v>31</v>
      </c>
      <c r="B35" s="7" t="s">
        <v>4</v>
      </c>
      <c r="C35" s="8" t="s">
        <v>10</v>
      </c>
      <c r="D35" s="8" t="str">
        <f t="shared" si="3"/>
        <v>3 BHK+3T</v>
      </c>
      <c r="E35" s="58" t="s">
        <v>36</v>
      </c>
      <c r="F35" s="9">
        <f t="shared" si="4"/>
        <v>99.344800000000006</v>
      </c>
      <c r="G35" s="59">
        <f t="shared" si="4"/>
        <v>3.7875000000000001</v>
      </c>
      <c r="H35" s="7">
        <v>0</v>
      </c>
      <c r="I35" s="7">
        <f t="shared" si="5"/>
        <v>11.207000000000001</v>
      </c>
      <c r="J35" s="7">
        <f t="shared" si="8"/>
        <v>114.33930000000001</v>
      </c>
      <c r="K35" s="7">
        <f t="shared" si="6"/>
        <v>45.319207345779411</v>
      </c>
      <c r="L35" s="7">
        <f t="shared" si="9"/>
        <v>159.65850734577941</v>
      </c>
      <c r="M35" s="7">
        <f t="shared" si="7"/>
        <v>57.646099999999997</v>
      </c>
      <c r="N35" s="10">
        <v>1</v>
      </c>
      <c r="O35" s="10"/>
      <c r="P35" s="4"/>
      <c r="Q35" s="6"/>
    </row>
    <row r="36" spans="1:17" ht="22.5" customHeight="1" x14ac:dyDescent="0.25">
      <c r="A36" s="93">
        <v>32</v>
      </c>
      <c r="B36" s="7" t="s">
        <v>4</v>
      </c>
      <c r="C36" s="8" t="s">
        <v>10</v>
      </c>
      <c r="D36" s="8" t="str">
        <f t="shared" si="3"/>
        <v>2.5 BHK+2T</v>
      </c>
      <c r="E36" s="58" t="s">
        <v>37</v>
      </c>
      <c r="F36" s="9">
        <f t="shared" si="4"/>
        <v>83.7316</v>
      </c>
      <c r="G36" s="59">
        <f t="shared" si="4"/>
        <v>3.19</v>
      </c>
      <c r="H36" s="7">
        <v>0</v>
      </c>
      <c r="I36" s="7">
        <f t="shared" si="5"/>
        <v>10.468</v>
      </c>
      <c r="J36" s="7">
        <f t="shared" si="8"/>
        <v>97.389600000000002</v>
      </c>
      <c r="K36" s="7">
        <f t="shared" si="6"/>
        <v>38.600993557857763</v>
      </c>
      <c r="L36" s="7">
        <f t="shared" si="9"/>
        <v>135.99059355785778</v>
      </c>
      <c r="M36" s="7">
        <f t="shared" si="7"/>
        <v>49.100700000000003</v>
      </c>
      <c r="N36" s="10">
        <f t="shared" ref="N36:N45" si="10">N15</f>
        <v>1</v>
      </c>
      <c r="O36" s="10"/>
      <c r="P36" s="4"/>
      <c r="Q36" s="6"/>
    </row>
    <row r="37" spans="1:17" ht="22.5" customHeight="1" x14ac:dyDescent="0.25">
      <c r="A37" s="93">
        <v>33</v>
      </c>
      <c r="B37" s="7" t="s">
        <v>4</v>
      </c>
      <c r="C37" s="8" t="s">
        <v>10</v>
      </c>
      <c r="D37" s="8" t="str">
        <f t="shared" si="3"/>
        <v>2 BHK+STUDY+2T</v>
      </c>
      <c r="E37" s="58" t="s">
        <v>49</v>
      </c>
      <c r="F37" s="9">
        <f t="shared" si="4"/>
        <v>73.55</v>
      </c>
      <c r="G37" s="59">
        <f t="shared" si="4"/>
        <v>3.1074999999999999</v>
      </c>
      <c r="H37" s="7">
        <v>0</v>
      </c>
      <c r="I37" s="7">
        <f t="shared" si="5"/>
        <v>9.4629999999999992</v>
      </c>
      <c r="J37" s="7">
        <f t="shared" si="8"/>
        <v>86.120499999999993</v>
      </c>
      <c r="K37" s="7">
        <f t="shared" si="6"/>
        <v>34.134075009782428</v>
      </c>
      <c r="L37" s="7">
        <f t="shared" si="9"/>
        <v>120.25457500978243</v>
      </c>
      <c r="M37" s="7">
        <f t="shared" si="7"/>
        <v>43.418700000000001</v>
      </c>
      <c r="N37" s="10">
        <f t="shared" si="10"/>
        <v>1</v>
      </c>
      <c r="O37" s="10"/>
      <c r="P37" s="4"/>
      <c r="Q37" s="6"/>
    </row>
    <row r="38" spans="1:17" ht="22.5" customHeight="1" x14ac:dyDescent="0.25">
      <c r="A38" s="93">
        <v>34</v>
      </c>
      <c r="B38" s="7" t="s">
        <v>4</v>
      </c>
      <c r="C38" s="8" t="s">
        <v>10</v>
      </c>
      <c r="D38" s="8" t="str">
        <f t="shared" si="3"/>
        <v>2.5 BHK+2T</v>
      </c>
      <c r="E38" s="58" t="s">
        <v>50</v>
      </c>
      <c r="F38" s="9">
        <f t="shared" si="4"/>
        <v>85.440299999999993</v>
      </c>
      <c r="G38" s="59">
        <f t="shared" si="4"/>
        <v>3.355</v>
      </c>
      <c r="H38" s="7">
        <v>0</v>
      </c>
      <c r="I38" s="7">
        <f t="shared" si="5"/>
        <v>10.685</v>
      </c>
      <c r="J38" s="7">
        <f t="shared" si="8"/>
        <v>99.4803</v>
      </c>
      <c r="K38" s="7">
        <f t="shared" si="6"/>
        <v>39.429375080970232</v>
      </c>
      <c r="L38" s="7">
        <f t="shared" si="9"/>
        <v>138.90967508097023</v>
      </c>
      <c r="M38" s="7">
        <f t="shared" si="7"/>
        <v>50.154400000000003</v>
      </c>
      <c r="N38" s="10">
        <f t="shared" si="10"/>
        <v>1</v>
      </c>
      <c r="O38" s="10"/>
      <c r="P38" s="4"/>
      <c r="Q38" s="6"/>
    </row>
    <row r="39" spans="1:17" ht="22.5" customHeight="1" x14ac:dyDescent="0.25">
      <c r="A39" s="93">
        <v>35</v>
      </c>
      <c r="B39" s="7" t="s">
        <v>4</v>
      </c>
      <c r="C39" s="8" t="s">
        <v>10</v>
      </c>
      <c r="D39" s="8" t="str">
        <f t="shared" si="3"/>
        <v>2.5 BHK+2T</v>
      </c>
      <c r="E39" s="58" t="s">
        <v>51</v>
      </c>
      <c r="F39" s="9">
        <f t="shared" si="4"/>
        <v>85.440299999999993</v>
      </c>
      <c r="G39" s="59">
        <f t="shared" si="4"/>
        <v>3.355</v>
      </c>
      <c r="H39" s="7">
        <v>0</v>
      </c>
      <c r="I39" s="7">
        <f t="shared" si="5"/>
        <v>10.794</v>
      </c>
      <c r="J39" s="7">
        <f t="shared" si="8"/>
        <v>99.589299999999994</v>
      </c>
      <c r="K39" s="7">
        <f t="shared" si="6"/>
        <v>39.472974108502463</v>
      </c>
      <c r="L39" s="7">
        <f>J39+K39</f>
        <v>139.06227410850246</v>
      </c>
      <c r="M39" s="7">
        <f t="shared" si="7"/>
        <v>50.209800000000001</v>
      </c>
      <c r="N39" s="10">
        <f t="shared" si="10"/>
        <v>1</v>
      </c>
      <c r="O39" s="10"/>
      <c r="P39" s="4"/>
      <c r="Q39" s="6"/>
    </row>
    <row r="40" spans="1:17" ht="22.5" customHeight="1" x14ac:dyDescent="0.25">
      <c r="A40" s="93">
        <v>36</v>
      </c>
      <c r="B40" s="7" t="s">
        <v>4</v>
      </c>
      <c r="C40" s="8" t="s">
        <v>10</v>
      </c>
      <c r="D40" s="8" t="str">
        <f t="shared" si="3"/>
        <v>2.5 BHK+2T</v>
      </c>
      <c r="E40" s="58" t="s">
        <v>52</v>
      </c>
      <c r="F40" s="9">
        <f t="shared" si="4"/>
        <v>86.088499999999996</v>
      </c>
      <c r="G40" s="59">
        <f t="shared" si="4"/>
        <v>3.355</v>
      </c>
      <c r="H40" s="7">
        <v>0</v>
      </c>
      <c r="I40" s="7">
        <f t="shared" si="5"/>
        <v>10.138999999999999</v>
      </c>
      <c r="J40" s="7">
        <f t="shared" si="8"/>
        <v>99.582499999999996</v>
      </c>
      <c r="K40" s="7">
        <f t="shared" si="6"/>
        <v>39.480901204417414</v>
      </c>
      <c r="L40" s="7">
        <f>J40+K40</f>
        <v>139.0634012044174</v>
      </c>
      <c r="M40" s="7">
        <f t="shared" si="7"/>
        <v>50.219900000000003</v>
      </c>
      <c r="N40" s="10">
        <f t="shared" si="10"/>
        <v>1</v>
      </c>
      <c r="O40" s="10"/>
      <c r="P40" s="4"/>
      <c r="Q40" s="6"/>
    </row>
    <row r="41" spans="1:17" ht="22.5" customHeight="1" x14ac:dyDescent="0.25">
      <c r="A41" s="93">
        <v>37</v>
      </c>
      <c r="B41" s="7" t="s">
        <v>4</v>
      </c>
      <c r="C41" s="8" t="s">
        <v>10</v>
      </c>
      <c r="D41" s="8" t="str">
        <f t="shared" si="3"/>
        <v>2 BHK+2T</v>
      </c>
      <c r="E41" s="58" t="s">
        <v>53</v>
      </c>
      <c r="F41" s="9">
        <f t="shared" si="4"/>
        <v>64.403000000000006</v>
      </c>
      <c r="G41" s="59">
        <f t="shared" si="4"/>
        <v>3.355</v>
      </c>
      <c r="H41" s="7">
        <v>0</v>
      </c>
      <c r="I41" s="7">
        <f t="shared" si="5"/>
        <v>9.4120000000000008</v>
      </c>
      <c r="J41" s="7">
        <f t="shared" si="8"/>
        <v>77.170000000000016</v>
      </c>
      <c r="K41" s="7">
        <f t="shared" si="6"/>
        <v>30.586699587841501</v>
      </c>
      <c r="L41" s="7">
        <f t="shared" ref="L41:L46" si="11">J41+K41</f>
        <v>107.75669958784152</v>
      </c>
      <c r="M41" s="7">
        <f t="shared" si="7"/>
        <v>38.906399999999998</v>
      </c>
      <c r="N41" s="10">
        <f t="shared" si="10"/>
        <v>1</v>
      </c>
      <c r="O41" s="10"/>
      <c r="P41" s="4"/>
      <c r="Q41" s="6"/>
    </row>
    <row r="42" spans="1:17" ht="22.5" customHeight="1" x14ac:dyDescent="0.25">
      <c r="A42" s="93">
        <v>38</v>
      </c>
      <c r="B42" s="7" t="s">
        <v>4</v>
      </c>
      <c r="C42" s="8" t="s">
        <v>10</v>
      </c>
      <c r="D42" s="8" t="str">
        <f t="shared" si="3"/>
        <v>2 BHK+2T</v>
      </c>
      <c r="E42" s="58" t="s">
        <v>54</v>
      </c>
      <c r="F42" s="9">
        <f t="shared" si="4"/>
        <v>65.8125</v>
      </c>
      <c r="G42" s="59">
        <f t="shared" si="4"/>
        <v>3.1074999999999999</v>
      </c>
      <c r="H42" s="7">
        <v>0</v>
      </c>
      <c r="I42" s="7">
        <f t="shared" si="5"/>
        <v>8.4</v>
      </c>
      <c r="J42" s="7">
        <f t="shared" si="8"/>
        <v>77.320000000000007</v>
      </c>
      <c r="K42" s="7">
        <f t="shared" si="6"/>
        <v>30.646152807203638</v>
      </c>
      <c r="L42" s="7">
        <f t="shared" si="11"/>
        <v>107.96615280720364</v>
      </c>
      <c r="M42" s="7">
        <f t="shared" si="7"/>
        <v>38.982100000000003</v>
      </c>
      <c r="N42" s="10">
        <f t="shared" si="10"/>
        <v>1</v>
      </c>
      <c r="O42" s="10"/>
      <c r="P42" s="4"/>
      <c r="Q42" s="6"/>
    </row>
    <row r="43" spans="1:17" ht="22.5" customHeight="1" x14ac:dyDescent="0.25">
      <c r="A43" s="93">
        <v>39</v>
      </c>
      <c r="B43" s="7" t="s">
        <v>4</v>
      </c>
      <c r="C43" s="8" t="s">
        <v>10</v>
      </c>
      <c r="D43" s="8" t="str">
        <f t="shared" si="3"/>
        <v>2 BHK+STUDY+2T</v>
      </c>
      <c r="E43" s="58" t="s">
        <v>55</v>
      </c>
      <c r="F43" s="9">
        <f t="shared" si="4"/>
        <v>75.961100000000002</v>
      </c>
      <c r="G43" s="59">
        <f t="shared" si="4"/>
        <v>3.1074999999999999</v>
      </c>
      <c r="H43" s="7">
        <v>0</v>
      </c>
      <c r="I43" s="7">
        <f t="shared" si="5"/>
        <v>8.3119999999999994</v>
      </c>
      <c r="J43" s="7">
        <f t="shared" si="8"/>
        <v>87.380600000000001</v>
      </c>
      <c r="K43" s="7">
        <f t="shared" si="6"/>
        <v>34.633482052424391</v>
      </c>
      <c r="L43" s="7">
        <f t="shared" si="11"/>
        <v>122.01408205242438</v>
      </c>
      <c r="M43" s="7">
        <f t="shared" si="7"/>
        <v>44.054000000000002</v>
      </c>
      <c r="N43" s="10">
        <f t="shared" si="10"/>
        <v>1</v>
      </c>
      <c r="O43" s="10"/>
      <c r="P43" s="4"/>
      <c r="Q43" s="6"/>
    </row>
    <row r="44" spans="1:17" ht="22.5" customHeight="1" x14ac:dyDescent="0.25">
      <c r="A44" s="93">
        <v>40</v>
      </c>
      <c r="B44" s="7" t="s">
        <v>4</v>
      </c>
      <c r="C44" s="8" t="s">
        <v>10</v>
      </c>
      <c r="D44" s="8" t="str">
        <f t="shared" si="3"/>
        <v>3 BHK+3T</v>
      </c>
      <c r="E44" s="58" t="s">
        <v>56</v>
      </c>
      <c r="F44" s="9">
        <f t="shared" si="4"/>
        <v>103.9813</v>
      </c>
      <c r="G44" s="59">
        <f t="shared" si="4"/>
        <v>6</v>
      </c>
      <c r="H44" s="7">
        <v>0</v>
      </c>
      <c r="I44" s="7">
        <f t="shared" si="5"/>
        <v>11.653</v>
      </c>
      <c r="J44" s="7">
        <f t="shared" si="8"/>
        <v>121.63430000000001</v>
      </c>
      <c r="K44" s="7">
        <f t="shared" si="6"/>
        <v>48.200706710864388</v>
      </c>
      <c r="L44" s="7">
        <f t="shared" si="11"/>
        <v>169.83500671086441</v>
      </c>
      <c r="M44" s="7">
        <f t="shared" si="7"/>
        <v>61.311500000000002</v>
      </c>
      <c r="N44" s="10">
        <f t="shared" si="10"/>
        <v>2</v>
      </c>
      <c r="O44" s="10"/>
      <c r="P44" s="4"/>
      <c r="Q44" s="6"/>
    </row>
    <row r="45" spans="1:17" ht="22.5" customHeight="1" x14ac:dyDescent="0.25">
      <c r="A45" s="93">
        <v>41</v>
      </c>
      <c r="B45" s="7" t="s">
        <v>4</v>
      </c>
      <c r="C45" s="8" t="s">
        <v>10</v>
      </c>
      <c r="D45" s="8" t="str">
        <f t="shared" si="3"/>
        <v>2.5 BHK+2T</v>
      </c>
      <c r="E45" s="58" t="s">
        <v>57</v>
      </c>
      <c r="F45" s="9">
        <f t="shared" si="4"/>
        <v>83.57</v>
      </c>
      <c r="G45" s="59">
        <f t="shared" si="4"/>
        <v>3.19</v>
      </c>
      <c r="H45" s="7">
        <v>0</v>
      </c>
      <c r="I45" s="7">
        <f t="shared" si="5"/>
        <v>12.63</v>
      </c>
      <c r="J45" s="7">
        <f t="shared" si="8"/>
        <v>99.389999999999986</v>
      </c>
      <c r="K45" s="7">
        <f t="shared" si="6"/>
        <v>39.393703149352945</v>
      </c>
      <c r="L45" s="7">
        <f t="shared" si="11"/>
        <v>138.78370314935293</v>
      </c>
      <c r="M45" s="7">
        <f t="shared" si="7"/>
        <v>50.109000000000002</v>
      </c>
      <c r="N45" s="10">
        <f t="shared" si="10"/>
        <v>1</v>
      </c>
      <c r="O45" s="10"/>
      <c r="P45" s="4"/>
      <c r="Q45" s="6"/>
    </row>
    <row r="46" spans="1:17" ht="22.5" customHeight="1" x14ac:dyDescent="0.25">
      <c r="A46" s="93">
        <v>42</v>
      </c>
      <c r="B46" s="7" t="s">
        <v>4</v>
      </c>
      <c r="C46" s="8" t="s">
        <v>10</v>
      </c>
      <c r="D46" s="8" t="str">
        <f t="shared" si="3"/>
        <v>3 BHK+3T</v>
      </c>
      <c r="E46" s="58" t="s">
        <v>58</v>
      </c>
      <c r="F46" s="9">
        <f t="shared" ref="F46:G65" si="12">F25</f>
        <v>104.0244</v>
      </c>
      <c r="G46" s="59">
        <f t="shared" si="12"/>
        <v>3.7875000000000001</v>
      </c>
      <c r="H46" s="7">
        <v>0</v>
      </c>
      <c r="I46" s="7">
        <f t="shared" si="5"/>
        <v>11.07</v>
      </c>
      <c r="J46" s="7">
        <f t="shared" si="8"/>
        <v>118.8819</v>
      </c>
      <c r="K46" s="7">
        <f t="shared" si="6"/>
        <v>47.118658118473469</v>
      </c>
      <c r="L46" s="7">
        <f t="shared" si="11"/>
        <v>166.00055811847346</v>
      </c>
      <c r="M46" s="7">
        <f t="shared" si="7"/>
        <v>59.935200000000002</v>
      </c>
      <c r="N46" s="10">
        <v>2</v>
      </c>
      <c r="O46" s="10"/>
      <c r="P46" s="4"/>
      <c r="Q46" s="6"/>
    </row>
    <row r="47" spans="1:17" ht="21.75" customHeight="1" x14ac:dyDescent="0.25">
      <c r="A47" s="93">
        <v>43</v>
      </c>
      <c r="B47" s="7" t="s">
        <v>4</v>
      </c>
      <c r="C47" s="8" t="s">
        <v>7</v>
      </c>
      <c r="D47" s="8" t="str">
        <f t="shared" si="3"/>
        <v>3 BHK+3T</v>
      </c>
      <c r="E47" s="58" t="s">
        <v>69</v>
      </c>
      <c r="F47" s="9">
        <f t="shared" si="12"/>
        <v>107.03400000000001</v>
      </c>
      <c r="G47" s="59">
        <f t="shared" si="12"/>
        <v>3.7875000000000001</v>
      </c>
      <c r="H47" s="7">
        <v>0</v>
      </c>
      <c r="I47" s="7">
        <f t="shared" si="5"/>
        <v>10.429</v>
      </c>
      <c r="J47" s="7">
        <f t="shared" ref="J47:J78" si="13">J26</f>
        <v>121.2505</v>
      </c>
      <c r="K47" s="7">
        <f t="shared" si="6"/>
        <v>48.058018984395254</v>
      </c>
      <c r="L47" s="7">
        <f t="shared" ref="L47:L78" si="14">L26</f>
        <v>169.30851898439525</v>
      </c>
      <c r="M47" s="7">
        <f t="shared" si="7"/>
        <v>61.13</v>
      </c>
      <c r="N47" s="10">
        <f t="shared" ref="N47:N66" si="15">N26</f>
        <v>2</v>
      </c>
      <c r="O47" s="10"/>
      <c r="P47" s="4"/>
      <c r="Q47" s="6"/>
    </row>
    <row r="48" spans="1:17" ht="22.5" customHeight="1" x14ac:dyDescent="0.25">
      <c r="A48" s="93">
        <v>44</v>
      </c>
      <c r="B48" s="7" t="s">
        <v>4</v>
      </c>
      <c r="C48" s="8" t="s">
        <v>7</v>
      </c>
      <c r="D48" s="8" t="str">
        <f t="shared" si="3"/>
        <v>2.5 BHK+2T</v>
      </c>
      <c r="E48" s="58" t="s">
        <v>70</v>
      </c>
      <c r="F48" s="9">
        <f t="shared" si="12"/>
        <v>83.7316</v>
      </c>
      <c r="G48" s="59">
        <f t="shared" si="12"/>
        <v>3.19</v>
      </c>
      <c r="H48" s="7">
        <v>0</v>
      </c>
      <c r="I48" s="7">
        <f t="shared" si="5"/>
        <v>10.209</v>
      </c>
      <c r="J48" s="7">
        <f t="shared" si="13"/>
        <v>97.130600000000001</v>
      </c>
      <c r="K48" s="7">
        <f t="shared" si="6"/>
        <v>38.497941310963391</v>
      </c>
      <c r="L48" s="7">
        <f t="shared" si="14"/>
        <v>135.62854131096339</v>
      </c>
      <c r="M48" s="7">
        <f t="shared" si="7"/>
        <v>48.9696</v>
      </c>
      <c r="N48" s="10">
        <f t="shared" si="15"/>
        <v>1</v>
      </c>
      <c r="O48" s="10"/>
      <c r="P48" s="4"/>
      <c r="Q48" s="6"/>
    </row>
    <row r="49" spans="1:17" ht="23.25" customHeight="1" x14ac:dyDescent="0.25">
      <c r="A49" s="93">
        <v>45</v>
      </c>
      <c r="B49" s="7" t="s">
        <v>4</v>
      </c>
      <c r="C49" s="8" t="s">
        <v>7</v>
      </c>
      <c r="D49" s="8" t="str">
        <f t="shared" si="3"/>
        <v>3 BHK+3T</v>
      </c>
      <c r="E49" s="58" t="s">
        <v>71</v>
      </c>
      <c r="F49" s="9">
        <f t="shared" si="12"/>
        <v>100.9425</v>
      </c>
      <c r="G49" s="59">
        <f t="shared" si="12"/>
        <v>3.4649999999999999</v>
      </c>
      <c r="H49" s="7">
        <v>0</v>
      </c>
      <c r="I49" s="7">
        <f t="shared" si="5"/>
        <v>14.663</v>
      </c>
      <c r="J49" s="7">
        <f t="shared" si="13"/>
        <v>119.0705</v>
      </c>
      <c r="K49" s="7">
        <f t="shared" si="6"/>
        <v>47.193965529665512</v>
      </c>
      <c r="L49" s="7">
        <f t="shared" si="14"/>
        <v>166.2644655296655</v>
      </c>
      <c r="M49" s="7">
        <f t="shared" si="7"/>
        <v>60.030999999999999</v>
      </c>
      <c r="N49" s="10">
        <f t="shared" si="15"/>
        <v>2</v>
      </c>
      <c r="O49" s="10"/>
      <c r="P49" s="4"/>
      <c r="Q49" s="6"/>
    </row>
    <row r="50" spans="1:17" ht="22.5" customHeight="1" x14ac:dyDescent="0.25">
      <c r="A50" s="93">
        <v>46</v>
      </c>
      <c r="B50" s="7" t="s">
        <v>4</v>
      </c>
      <c r="C50" s="8" t="s">
        <v>7</v>
      </c>
      <c r="D50" s="8" t="str">
        <f t="shared" si="3"/>
        <v>2.5 BHK+2T</v>
      </c>
      <c r="E50" s="58" t="s">
        <v>72</v>
      </c>
      <c r="F50" s="9">
        <f t="shared" si="12"/>
        <v>86.088499999999996</v>
      </c>
      <c r="G50" s="59">
        <f t="shared" si="12"/>
        <v>3.355</v>
      </c>
      <c r="H50" s="7">
        <v>0</v>
      </c>
      <c r="I50" s="7">
        <f t="shared" si="5"/>
        <v>10.166</v>
      </c>
      <c r="J50" s="7">
        <f t="shared" si="13"/>
        <v>99.609499999999997</v>
      </c>
      <c r="K50" s="7">
        <f t="shared" si="6"/>
        <v>39.480901204417414</v>
      </c>
      <c r="L50" s="7">
        <f t="shared" si="14"/>
        <v>139.09040120441742</v>
      </c>
      <c r="M50" s="7">
        <f t="shared" si="7"/>
        <v>50.219900000000003</v>
      </c>
      <c r="N50" s="10">
        <f t="shared" si="15"/>
        <v>1</v>
      </c>
      <c r="O50" s="10"/>
      <c r="P50" s="4"/>
      <c r="Q50" s="6"/>
    </row>
    <row r="51" spans="1:17" ht="24.75" customHeight="1" x14ac:dyDescent="0.25">
      <c r="A51" s="93">
        <v>47</v>
      </c>
      <c r="B51" s="7" t="s">
        <v>4</v>
      </c>
      <c r="C51" s="8" t="s">
        <v>7</v>
      </c>
      <c r="D51" s="8" t="str">
        <f t="shared" si="3"/>
        <v>2 BHK+2T</v>
      </c>
      <c r="E51" s="58" t="s">
        <v>73</v>
      </c>
      <c r="F51" s="9">
        <f t="shared" si="12"/>
        <v>64.403000000000006</v>
      </c>
      <c r="G51" s="59">
        <f t="shared" si="12"/>
        <v>3.355</v>
      </c>
      <c r="H51" s="7">
        <v>0</v>
      </c>
      <c r="I51" s="7">
        <f t="shared" si="5"/>
        <v>9.4019999999999992</v>
      </c>
      <c r="J51" s="7">
        <f t="shared" si="13"/>
        <v>77.160000000000011</v>
      </c>
      <c r="K51" s="7">
        <f t="shared" si="6"/>
        <v>30.582736039884022</v>
      </c>
      <c r="L51" s="7">
        <f t="shared" si="14"/>
        <v>107.74273603988404</v>
      </c>
      <c r="M51" s="7">
        <f t="shared" si="7"/>
        <v>38.901400000000002</v>
      </c>
      <c r="N51" s="10">
        <f t="shared" si="15"/>
        <v>1</v>
      </c>
      <c r="O51" s="10"/>
      <c r="P51" s="4"/>
      <c r="Q51" s="6"/>
    </row>
    <row r="52" spans="1:17" ht="23.25" customHeight="1" x14ac:dyDescent="0.25">
      <c r="A52" s="93">
        <v>48</v>
      </c>
      <c r="B52" s="7" t="s">
        <v>4</v>
      </c>
      <c r="C52" s="8" t="s">
        <v>7</v>
      </c>
      <c r="D52" s="8" t="str">
        <f t="shared" si="3"/>
        <v>2 BHK+STUDY+2T</v>
      </c>
      <c r="E52" s="58" t="s">
        <v>74</v>
      </c>
      <c r="F52" s="9">
        <f t="shared" si="12"/>
        <v>73.55</v>
      </c>
      <c r="G52" s="59">
        <f t="shared" si="12"/>
        <v>3.1074999999999999</v>
      </c>
      <c r="H52" s="7">
        <v>0</v>
      </c>
      <c r="I52" s="7">
        <f t="shared" si="5"/>
        <v>9.4629999999999992</v>
      </c>
      <c r="J52" s="7">
        <f t="shared" si="13"/>
        <v>86.120499999999993</v>
      </c>
      <c r="K52" s="7">
        <f t="shared" si="6"/>
        <v>34.134075009782428</v>
      </c>
      <c r="L52" s="7">
        <f t="shared" si="14"/>
        <v>120.25457500978243</v>
      </c>
      <c r="M52" s="7">
        <f t="shared" si="7"/>
        <v>43.418700000000001</v>
      </c>
      <c r="N52" s="10">
        <f t="shared" si="15"/>
        <v>1</v>
      </c>
      <c r="O52" s="10"/>
      <c r="P52" s="4"/>
      <c r="Q52" s="6"/>
    </row>
    <row r="53" spans="1:17" ht="22.5" customHeight="1" x14ac:dyDescent="0.25">
      <c r="A53" s="93">
        <v>49</v>
      </c>
      <c r="B53" s="7" t="s">
        <v>4</v>
      </c>
      <c r="C53" s="8" t="s">
        <v>7</v>
      </c>
      <c r="D53" s="8" t="str">
        <f t="shared" si="3"/>
        <v>3 BHK+3T</v>
      </c>
      <c r="E53" s="58" t="s">
        <v>75</v>
      </c>
      <c r="F53" s="9">
        <f t="shared" si="12"/>
        <v>99.919799999999995</v>
      </c>
      <c r="G53" s="59">
        <f t="shared" si="12"/>
        <v>3.7875000000000001</v>
      </c>
      <c r="H53" s="7">
        <v>0</v>
      </c>
      <c r="I53" s="7">
        <f t="shared" si="5"/>
        <v>10.882</v>
      </c>
      <c r="J53" s="7">
        <f t="shared" si="13"/>
        <v>114.58929999999999</v>
      </c>
      <c r="K53" s="7">
        <f t="shared" si="6"/>
        <v>45.418296044716314</v>
      </c>
      <c r="L53" s="7">
        <f t="shared" si="14"/>
        <v>160.00759604471631</v>
      </c>
      <c r="M53" s="7">
        <f t="shared" si="7"/>
        <v>57.772300000000001</v>
      </c>
      <c r="N53" s="10">
        <f t="shared" si="15"/>
        <v>1</v>
      </c>
      <c r="O53" s="10"/>
      <c r="P53" s="4"/>
      <c r="Q53" s="6"/>
    </row>
    <row r="54" spans="1:17" ht="22.5" customHeight="1" x14ac:dyDescent="0.25">
      <c r="A54" s="93">
        <v>50</v>
      </c>
      <c r="B54" s="7" t="s">
        <v>4</v>
      </c>
      <c r="C54" s="8" t="s">
        <v>7</v>
      </c>
      <c r="D54" s="8" t="str">
        <f t="shared" si="3"/>
        <v>3 BHK+3T</v>
      </c>
      <c r="E54" s="58" t="s">
        <v>76</v>
      </c>
      <c r="F54" s="9">
        <f t="shared" si="12"/>
        <v>99.344800000000006</v>
      </c>
      <c r="G54" s="59">
        <f t="shared" si="12"/>
        <v>3.7875000000000001</v>
      </c>
      <c r="H54" s="7">
        <v>0</v>
      </c>
      <c r="I54" s="7">
        <f t="shared" si="5"/>
        <v>10.836</v>
      </c>
      <c r="J54" s="7">
        <f t="shared" si="13"/>
        <v>113.9683</v>
      </c>
      <c r="K54" s="7">
        <f t="shared" si="6"/>
        <v>45.172556071352801</v>
      </c>
      <c r="L54" s="7">
        <f t="shared" si="14"/>
        <v>159.1408560713528</v>
      </c>
      <c r="M54" s="7">
        <f t="shared" si="7"/>
        <v>57.459099999999999</v>
      </c>
      <c r="N54" s="10">
        <f t="shared" si="15"/>
        <v>1</v>
      </c>
      <c r="O54" s="10"/>
      <c r="P54" s="4"/>
      <c r="Q54" s="6"/>
    </row>
    <row r="55" spans="1:17" ht="22.5" customHeight="1" x14ac:dyDescent="0.25">
      <c r="A55" s="93">
        <v>51</v>
      </c>
      <c r="B55" s="7" t="s">
        <v>4</v>
      </c>
      <c r="C55" s="8" t="s">
        <v>7</v>
      </c>
      <c r="D55" s="8" t="str">
        <f t="shared" si="3"/>
        <v>3 BHK+3T</v>
      </c>
      <c r="E55" s="58" t="s">
        <v>77</v>
      </c>
      <c r="F55" s="9">
        <f t="shared" si="12"/>
        <v>99.344800000000006</v>
      </c>
      <c r="G55" s="59">
        <f t="shared" si="12"/>
        <v>3.7875000000000001</v>
      </c>
      <c r="H55" s="7">
        <v>0</v>
      </c>
      <c r="I55" s="7">
        <f t="shared" si="5"/>
        <v>10.835000000000001</v>
      </c>
      <c r="J55" s="7">
        <f t="shared" si="13"/>
        <v>113.96729999999999</v>
      </c>
      <c r="K55" s="7">
        <f t="shared" si="6"/>
        <v>45.172556071352801</v>
      </c>
      <c r="L55" s="7">
        <f t="shared" si="14"/>
        <v>159.1398560713528</v>
      </c>
      <c r="M55" s="7">
        <f t="shared" si="7"/>
        <v>57.459000000000003</v>
      </c>
      <c r="N55" s="10">
        <f t="shared" si="15"/>
        <v>1</v>
      </c>
      <c r="O55" s="10"/>
      <c r="P55" s="4"/>
      <c r="Q55" s="6"/>
    </row>
    <row r="56" spans="1:17" ht="22.5" customHeight="1" x14ac:dyDescent="0.25">
      <c r="A56" s="93">
        <v>52</v>
      </c>
      <c r="B56" s="7" t="s">
        <v>4</v>
      </c>
      <c r="C56" s="8" t="s">
        <v>7</v>
      </c>
      <c r="D56" s="8" t="str">
        <f t="shared" si="3"/>
        <v>3 BHK+3T</v>
      </c>
      <c r="E56" s="58" t="s">
        <v>78</v>
      </c>
      <c r="F56" s="9">
        <f t="shared" si="12"/>
        <v>99.344800000000006</v>
      </c>
      <c r="G56" s="59">
        <f t="shared" si="12"/>
        <v>3.7875000000000001</v>
      </c>
      <c r="H56" s="7">
        <v>0</v>
      </c>
      <c r="I56" s="7">
        <f t="shared" si="5"/>
        <v>11.207000000000001</v>
      </c>
      <c r="J56" s="7">
        <f t="shared" si="13"/>
        <v>114.33930000000001</v>
      </c>
      <c r="K56" s="7">
        <f t="shared" si="6"/>
        <v>45.319207345779411</v>
      </c>
      <c r="L56" s="7">
        <f t="shared" si="14"/>
        <v>159.65850734577941</v>
      </c>
      <c r="M56" s="7">
        <f t="shared" si="7"/>
        <v>57.646099999999997</v>
      </c>
      <c r="N56" s="10">
        <f t="shared" si="15"/>
        <v>1</v>
      </c>
      <c r="O56" s="10"/>
      <c r="P56" s="4"/>
      <c r="Q56" s="6"/>
    </row>
    <row r="57" spans="1:17" ht="22.5" customHeight="1" x14ac:dyDescent="0.25">
      <c r="A57" s="93">
        <v>53</v>
      </c>
      <c r="B57" s="7" t="s">
        <v>4</v>
      </c>
      <c r="C57" s="8" t="s">
        <v>7</v>
      </c>
      <c r="D57" s="8" t="str">
        <f t="shared" si="3"/>
        <v>2.5 BHK+2T</v>
      </c>
      <c r="E57" s="58" t="s">
        <v>79</v>
      </c>
      <c r="F57" s="9">
        <f t="shared" si="12"/>
        <v>83.7316</v>
      </c>
      <c r="G57" s="59">
        <f t="shared" si="12"/>
        <v>3.19</v>
      </c>
      <c r="H57" s="7">
        <v>0</v>
      </c>
      <c r="I57" s="7">
        <f t="shared" si="5"/>
        <v>10.468</v>
      </c>
      <c r="J57" s="7">
        <f t="shared" si="13"/>
        <v>97.389600000000002</v>
      </c>
      <c r="K57" s="7">
        <f t="shared" si="6"/>
        <v>38.600993557857763</v>
      </c>
      <c r="L57" s="7">
        <f t="shared" si="14"/>
        <v>135.99059355785778</v>
      </c>
      <c r="M57" s="7">
        <f t="shared" si="7"/>
        <v>49.100700000000003</v>
      </c>
      <c r="N57" s="10">
        <f t="shared" si="15"/>
        <v>1</v>
      </c>
      <c r="O57" s="10"/>
      <c r="P57" s="4"/>
      <c r="Q57" s="6"/>
    </row>
    <row r="58" spans="1:17" ht="22.5" customHeight="1" x14ac:dyDescent="0.25">
      <c r="A58" s="93">
        <v>54</v>
      </c>
      <c r="B58" s="7" t="s">
        <v>4</v>
      </c>
      <c r="C58" s="8" t="s">
        <v>7</v>
      </c>
      <c r="D58" s="8" t="str">
        <f t="shared" ref="D58:D89" si="16">D37</f>
        <v>2 BHK+STUDY+2T</v>
      </c>
      <c r="E58" s="58" t="s">
        <v>80</v>
      </c>
      <c r="F58" s="9">
        <f t="shared" si="12"/>
        <v>73.55</v>
      </c>
      <c r="G58" s="59">
        <f t="shared" si="12"/>
        <v>3.1074999999999999</v>
      </c>
      <c r="H58" s="7">
        <v>0</v>
      </c>
      <c r="I58" s="7">
        <f t="shared" ref="I58:I89" si="17">I37</f>
        <v>9.4629999999999992</v>
      </c>
      <c r="J58" s="7">
        <f t="shared" si="13"/>
        <v>86.120499999999993</v>
      </c>
      <c r="K58" s="7">
        <f t="shared" ref="K58:K89" si="18">K37</f>
        <v>34.134075009782428</v>
      </c>
      <c r="L58" s="7">
        <f t="shared" si="14"/>
        <v>120.25457500978243</v>
      </c>
      <c r="M58" s="7">
        <f t="shared" si="7"/>
        <v>43.418700000000001</v>
      </c>
      <c r="N58" s="10">
        <f t="shared" si="15"/>
        <v>1</v>
      </c>
      <c r="O58" s="10"/>
      <c r="P58" s="4"/>
      <c r="Q58" s="6"/>
    </row>
    <row r="59" spans="1:17" ht="22.5" customHeight="1" x14ac:dyDescent="0.25">
      <c r="A59" s="93">
        <v>55</v>
      </c>
      <c r="B59" s="7" t="s">
        <v>4</v>
      </c>
      <c r="C59" s="8" t="s">
        <v>7</v>
      </c>
      <c r="D59" s="8" t="str">
        <f t="shared" si="16"/>
        <v>2.5 BHK+2T</v>
      </c>
      <c r="E59" s="58" t="s">
        <v>81</v>
      </c>
      <c r="F59" s="9">
        <f t="shared" si="12"/>
        <v>85.440299999999993</v>
      </c>
      <c r="G59" s="59">
        <f t="shared" si="12"/>
        <v>3.355</v>
      </c>
      <c r="H59" s="7">
        <v>0</v>
      </c>
      <c r="I59" s="7">
        <f t="shared" si="17"/>
        <v>10.685</v>
      </c>
      <c r="J59" s="7">
        <f t="shared" si="13"/>
        <v>99.4803</v>
      </c>
      <c r="K59" s="7">
        <f t="shared" si="18"/>
        <v>39.429375080970232</v>
      </c>
      <c r="L59" s="7">
        <f t="shared" si="14"/>
        <v>138.90967508097023</v>
      </c>
      <c r="M59" s="7">
        <f t="shared" ref="M59:M90" si="19">M38</f>
        <v>50.154400000000003</v>
      </c>
      <c r="N59" s="10">
        <f t="shared" si="15"/>
        <v>1</v>
      </c>
      <c r="O59" s="10"/>
      <c r="P59" s="4"/>
      <c r="Q59" s="6"/>
    </row>
    <row r="60" spans="1:17" ht="22.5" customHeight="1" x14ac:dyDescent="0.25">
      <c r="A60" s="93">
        <v>56</v>
      </c>
      <c r="B60" s="7" t="s">
        <v>4</v>
      </c>
      <c r="C60" s="8" t="s">
        <v>7</v>
      </c>
      <c r="D60" s="8" t="str">
        <f t="shared" si="16"/>
        <v>2.5 BHK+2T</v>
      </c>
      <c r="E60" s="58" t="s">
        <v>82</v>
      </c>
      <c r="F60" s="9">
        <f t="shared" si="12"/>
        <v>85.440299999999993</v>
      </c>
      <c r="G60" s="59">
        <f t="shared" si="12"/>
        <v>3.355</v>
      </c>
      <c r="H60" s="7">
        <v>0</v>
      </c>
      <c r="I60" s="7">
        <f t="shared" si="17"/>
        <v>10.794</v>
      </c>
      <c r="J60" s="7">
        <f t="shared" si="13"/>
        <v>99.589299999999994</v>
      </c>
      <c r="K60" s="7">
        <f t="shared" si="18"/>
        <v>39.472974108502463</v>
      </c>
      <c r="L60" s="7">
        <f t="shared" si="14"/>
        <v>139.06227410850246</v>
      </c>
      <c r="M60" s="7">
        <f t="shared" si="19"/>
        <v>50.209800000000001</v>
      </c>
      <c r="N60" s="10">
        <f t="shared" si="15"/>
        <v>1</v>
      </c>
      <c r="O60" s="10"/>
      <c r="P60" s="4"/>
      <c r="Q60" s="6"/>
    </row>
    <row r="61" spans="1:17" ht="22.5" customHeight="1" x14ac:dyDescent="0.25">
      <c r="A61" s="93">
        <v>57</v>
      </c>
      <c r="B61" s="7" t="s">
        <v>4</v>
      </c>
      <c r="C61" s="8" t="s">
        <v>7</v>
      </c>
      <c r="D61" s="8" t="str">
        <f t="shared" si="16"/>
        <v>2.5 BHK+2T</v>
      </c>
      <c r="E61" s="58" t="s">
        <v>83</v>
      </c>
      <c r="F61" s="9">
        <f t="shared" si="12"/>
        <v>86.088499999999996</v>
      </c>
      <c r="G61" s="59">
        <f t="shared" si="12"/>
        <v>3.355</v>
      </c>
      <c r="H61" s="7">
        <v>0</v>
      </c>
      <c r="I61" s="7">
        <f t="shared" si="17"/>
        <v>10.138999999999999</v>
      </c>
      <c r="J61" s="7">
        <f t="shared" si="13"/>
        <v>99.582499999999996</v>
      </c>
      <c r="K61" s="7">
        <f t="shared" si="18"/>
        <v>39.480901204417414</v>
      </c>
      <c r="L61" s="7">
        <f t="shared" si="14"/>
        <v>139.0634012044174</v>
      </c>
      <c r="M61" s="7">
        <f t="shared" si="19"/>
        <v>50.219900000000003</v>
      </c>
      <c r="N61" s="10">
        <f t="shared" si="15"/>
        <v>1</v>
      </c>
      <c r="O61" s="10"/>
      <c r="P61" s="4"/>
      <c r="Q61" s="6"/>
    </row>
    <row r="62" spans="1:17" ht="22.5" customHeight="1" x14ac:dyDescent="0.25">
      <c r="A62" s="93">
        <v>58</v>
      </c>
      <c r="B62" s="7" t="s">
        <v>4</v>
      </c>
      <c r="C62" s="8" t="s">
        <v>7</v>
      </c>
      <c r="D62" s="8" t="str">
        <f t="shared" si="16"/>
        <v>2 BHK+2T</v>
      </c>
      <c r="E62" s="58" t="s">
        <v>84</v>
      </c>
      <c r="F62" s="9">
        <f t="shared" si="12"/>
        <v>64.403000000000006</v>
      </c>
      <c r="G62" s="59">
        <f t="shared" si="12"/>
        <v>3.355</v>
      </c>
      <c r="H62" s="7">
        <v>0</v>
      </c>
      <c r="I62" s="7">
        <f t="shared" si="17"/>
        <v>9.4120000000000008</v>
      </c>
      <c r="J62" s="7">
        <f t="shared" si="13"/>
        <v>77.170000000000016</v>
      </c>
      <c r="K62" s="7">
        <f t="shared" si="18"/>
        <v>30.586699587841501</v>
      </c>
      <c r="L62" s="7">
        <f t="shared" si="14"/>
        <v>107.75669958784152</v>
      </c>
      <c r="M62" s="7">
        <f t="shared" si="19"/>
        <v>38.906399999999998</v>
      </c>
      <c r="N62" s="10">
        <f t="shared" si="15"/>
        <v>1</v>
      </c>
      <c r="O62" s="10"/>
      <c r="P62" s="4"/>
      <c r="Q62" s="6"/>
    </row>
    <row r="63" spans="1:17" ht="22.5" customHeight="1" x14ac:dyDescent="0.25">
      <c r="A63" s="93">
        <v>59</v>
      </c>
      <c r="B63" s="7" t="s">
        <v>4</v>
      </c>
      <c r="C63" s="8" t="s">
        <v>7</v>
      </c>
      <c r="D63" s="8" t="str">
        <f t="shared" si="16"/>
        <v>2 BHK+2T</v>
      </c>
      <c r="E63" s="58" t="s">
        <v>85</v>
      </c>
      <c r="F63" s="9">
        <f t="shared" si="12"/>
        <v>65.8125</v>
      </c>
      <c r="G63" s="59">
        <f t="shared" si="12"/>
        <v>3.1074999999999999</v>
      </c>
      <c r="H63" s="7">
        <v>0</v>
      </c>
      <c r="I63" s="7">
        <f t="shared" si="17"/>
        <v>8.4</v>
      </c>
      <c r="J63" s="7">
        <f t="shared" si="13"/>
        <v>77.320000000000007</v>
      </c>
      <c r="K63" s="7">
        <f t="shared" si="18"/>
        <v>30.646152807203638</v>
      </c>
      <c r="L63" s="7">
        <f t="shared" si="14"/>
        <v>107.96615280720364</v>
      </c>
      <c r="M63" s="7">
        <f t="shared" si="19"/>
        <v>38.982100000000003</v>
      </c>
      <c r="N63" s="10">
        <f t="shared" si="15"/>
        <v>1</v>
      </c>
      <c r="O63" s="10"/>
      <c r="P63" s="4"/>
      <c r="Q63" s="6"/>
    </row>
    <row r="64" spans="1:17" ht="22.5" customHeight="1" x14ac:dyDescent="0.25">
      <c r="A64" s="93">
        <v>60</v>
      </c>
      <c r="B64" s="7" t="s">
        <v>4</v>
      </c>
      <c r="C64" s="8" t="s">
        <v>7</v>
      </c>
      <c r="D64" s="8" t="str">
        <f t="shared" si="16"/>
        <v>2 BHK+STUDY+2T</v>
      </c>
      <c r="E64" s="58" t="s">
        <v>86</v>
      </c>
      <c r="F64" s="9">
        <f t="shared" si="12"/>
        <v>75.961100000000002</v>
      </c>
      <c r="G64" s="59">
        <f t="shared" si="12"/>
        <v>3.1074999999999999</v>
      </c>
      <c r="H64" s="7">
        <v>0</v>
      </c>
      <c r="I64" s="7">
        <f t="shared" si="17"/>
        <v>8.3119999999999994</v>
      </c>
      <c r="J64" s="7">
        <f t="shared" si="13"/>
        <v>87.380600000000001</v>
      </c>
      <c r="K64" s="7">
        <f t="shared" si="18"/>
        <v>34.633482052424391</v>
      </c>
      <c r="L64" s="7">
        <f t="shared" si="14"/>
        <v>122.01408205242438</v>
      </c>
      <c r="M64" s="7">
        <f t="shared" si="19"/>
        <v>44.054000000000002</v>
      </c>
      <c r="N64" s="10">
        <f t="shared" si="15"/>
        <v>1</v>
      </c>
      <c r="O64" s="10"/>
      <c r="P64" s="4"/>
      <c r="Q64" s="6"/>
    </row>
    <row r="65" spans="1:17" ht="22.5" customHeight="1" x14ac:dyDescent="0.25">
      <c r="A65" s="93">
        <v>61</v>
      </c>
      <c r="B65" s="7" t="s">
        <v>4</v>
      </c>
      <c r="C65" s="8" t="s">
        <v>7</v>
      </c>
      <c r="D65" s="8" t="str">
        <f t="shared" si="16"/>
        <v>3 BHK+3T</v>
      </c>
      <c r="E65" s="58" t="s">
        <v>87</v>
      </c>
      <c r="F65" s="9">
        <f t="shared" si="12"/>
        <v>103.9813</v>
      </c>
      <c r="G65" s="59">
        <f t="shared" si="12"/>
        <v>6</v>
      </c>
      <c r="H65" s="7">
        <v>0</v>
      </c>
      <c r="I65" s="7">
        <f t="shared" si="17"/>
        <v>11.653</v>
      </c>
      <c r="J65" s="7">
        <f t="shared" si="13"/>
        <v>121.63430000000001</v>
      </c>
      <c r="K65" s="7">
        <f t="shared" si="18"/>
        <v>48.200706710864388</v>
      </c>
      <c r="L65" s="7">
        <f t="shared" si="14"/>
        <v>169.83500671086441</v>
      </c>
      <c r="M65" s="7">
        <f t="shared" si="19"/>
        <v>61.311500000000002</v>
      </c>
      <c r="N65" s="10">
        <f t="shared" si="15"/>
        <v>2</v>
      </c>
      <c r="O65" s="10"/>
      <c r="P65" s="4"/>
      <c r="Q65" s="6"/>
    </row>
    <row r="66" spans="1:17" ht="22.5" customHeight="1" x14ac:dyDescent="0.25">
      <c r="A66" s="93">
        <v>62</v>
      </c>
      <c r="B66" s="7" t="s">
        <v>4</v>
      </c>
      <c r="C66" s="8" t="s">
        <v>7</v>
      </c>
      <c r="D66" s="8" t="str">
        <f t="shared" si="16"/>
        <v>2.5 BHK+2T</v>
      </c>
      <c r="E66" s="58" t="s">
        <v>88</v>
      </c>
      <c r="F66" s="9">
        <f t="shared" ref="F66:G85" si="20">F45</f>
        <v>83.57</v>
      </c>
      <c r="G66" s="59">
        <f t="shared" si="20"/>
        <v>3.19</v>
      </c>
      <c r="H66" s="7">
        <v>0</v>
      </c>
      <c r="I66" s="7">
        <f t="shared" si="17"/>
        <v>12.63</v>
      </c>
      <c r="J66" s="7">
        <f t="shared" si="13"/>
        <v>99.389999999999986</v>
      </c>
      <c r="K66" s="7">
        <f t="shared" si="18"/>
        <v>39.393703149352945</v>
      </c>
      <c r="L66" s="7">
        <f t="shared" si="14"/>
        <v>138.78370314935293</v>
      </c>
      <c r="M66" s="7">
        <f t="shared" si="19"/>
        <v>50.109000000000002</v>
      </c>
      <c r="N66" s="10">
        <f t="shared" si="15"/>
        <v>1</v>
      </c>
      <c r="O66" s="10"/>
      <c r="P66" s="4"/>
      <c r="Q66" s="6"/>
    </row>
    <row r="67" spans="1:17" ht="22.5" customHeight="1" x14ac:dyDescent="0.25">
      <c r="A67" s="93">
        <v>63</v>
      </c>
      <c r="B67" s="7" t="s">
        <v>4</v>
      </c>
      <c r="C67" s="8" t="s">
        <v>7</v>
      </c>
      <c r="D67" s="8" t="str">
        <f t="shared" si="16"/>
        <v>3 BHK+3T</v>
      </c>
      <c r="E67" s="58" t="s">
        <v>89</v>
      </c>
      <c r="F67" s="9">
        <f t="shared" si="20"/>
        <v>104.0244</v>
      </c>
      <c r="G67" s="59">
        <f t="shared" si="20"/>
        <v>3.7875000000000001</v>
      </c>
      <c r="H67" s="7">
        <v>0</v>
      </c>
      <c r="I67" s="7">
        <f t="shared" si="17"/>
        <v>11.07</v>
      </c>
      <c r="J67" s="7">
        <f t="shared" si="13"/>
        <v>118.8819</v>
      </c>
      <c r="K67" s="7">
        <f t="shared" si="18"/>
        <v>47.118658118473469</v>
      </c>
      <c r="L67" s="7">
        <f t="shared" si="14"/>
        <v>166.00055811847346</v>
      </c>
      <c r="M67" s="7">
        <f t="shared" si="19"/>
        <v>59.935200000000002</v>
      </c>
      <c r="N67" s="10">
        <v>1</v>
      </c>
      <c r="O67" s="10"/>
      <c r="P67" s="4"/>
      <c r="Q67" s="6"/>
    </row>
    <row r="68" spans="1:17" ht="21.75" customHeight="1" x14ac:dyDescent="0.25">
      <c r="A68" s="93">
        <v>64</v>
      </c>
      <c r="B68" s="7" t="s">
        <v>4</v>
      </c>
      <c r="C68" s="8" t="s">
        <v>8</v>
      </c>
      <c r="D68" s="8" t="str">
        <f t="shared" si="16"/>
        <v>3 BHK+3T</v>
      </c>
      <c r="E68" s="58" t="s">
        <v>90</v>
      </c>
      <c r="F68" s="9">
        <f t="shared" si="20"/>
        <v>107.03400000000001</v>
      </c>
      <c r="G68" s="59">
        <f t="shared" si="20"/>
        <v>3.7875000000000001</v>
      </c>
      <c r="H68" s="7">
        <v>0</v>
      </c>
      <c r="I68" s="7">
        <f t="shared" si="17"/>
        <v>10.429</v>
      </c>
      <c r="J68" s="7">
        <f t="shared" si="13"/>
        <v>121.2505</v>
      </c>
      <c r="K68" s="7">
        <f t="shared" si="18"/>
        <v>48.058018984395254</v>
      </c>
      <c r="L68" s="7">
        <f t="shared" si="14"/>
        <v>169.30851898439525</v>
      </c>
      <c r="M68" s="7">
        <f t="shared" si="19"/>
        <v>61.13</v>
      </c>
      <c r="N68" s="10">
        <f t="shared" ref="N68:N99" si="21">N47</f>
        <v>2</v>
      </c>
      <c r="O68" s="10"/>
      <c r="P68" s="4"/>
      <c r="Q68" s="6"/>
    </row>
    <row r="69" spans="1:17" ht="22.5" customHeight="1" x14ac:dyDescent="0.25">
      <c r="A69" s="93">
        <v>65</v>
      </c>
      <c r="B69" s="7" t="s">
        <v>4</v>
      </c>
      <c r="C69" s="8" t="s">
        <v>8</v>
      </c>
      <c r="D69" s="8" t="str">
        <f t="shared" si="16"/>
        <v>2.5 BHK+2T</v>
      </c>
      <c r="E69" s="58" t="s">
        <v>91</v>
      </c>
      <c r="F69" s="9">
        <f t="shared" si="20"/>
        <v>83.7316</v>
      </c>
      <c r="G69" s="59">
        <f t="shared" si="20"/>
        <v>3.19</v>
      </c>
      <c r="H69" s="7">
        <v>0</v>
      </c>
      <c r="I69" s="7">
        <f t="shared" si="17"/>
        <v>10.209</v>
      </c>
      <c r="J69" s="7">
        <f t="shared" si="13"/>
        <v>97.130600000000001</v>
      </c>
      <c r="K69" s="7">
        <f t="shared" si="18"/>
        <v>38.497941310963391</v>
      </c>
      <c r="L69" s="7">
        <f t="shared" si="14"/>
        <v>135.62854131096339</v>
      </c>
      <c r="M69" s="7">
        <f t="shared" si="19"/>
        <v>48.9696</v>
      </c>
      <c r="N69" s="10">
        <f t="shared" si="21"/>
        <v>1</v>
      </c>
      <c r="O69" s="10"/>
      <c r="P69" s="4"/>
      <c r="Q69" s="6"/>
    </row>
    <row r="70" spans="1:17" ht="23.25" customHeight="1" x14ac:dyDescent="0.25">
      <c r="A70" s="93">
        <v>66</v>
      </c>
      <c r="B70" s="7" t="s">
        <v>4</v>
      </c>
      <c r="C70" s="8" t="s">
        <v>8</v>
      </c>
      <c r="D70" s="8" t="str">
        <f t="shared" si="16"/>
        <v>3 BHK+3T</v>
      </c>
      <c r="E70" s="58" t="s">
        <v>92</v>
      </c>
      <c r="F70" s="9">
        <f t="shared" si="20"/>
        <v>100.9425</v>
      </c>
      <c r="G70" s="59">
        <f t="shared" si="20"/>
        <v>3.4649999999999999</v>
      </c>
      <c r="H70" s="7">
        <v>0</v>
      </c>
      <c r="I70" s="7">
        <f t="shared" si="17"/>
        <v>14.663</v>
      </c>
      <c r="J70" s="7">
        <f t="shared" si="13"/>
        <v>119.0705</v>
      </c>
      <c r="K70" s="7">
        <f t="shared" si="18"/>
        <v>47.193965529665512</v>
      </c>
      <c r="L70" s="7">
        <f t="shared" si="14"/>
        <v>166.2644655296655</v>
      </c>
      <c r="M70" s="7">
        <f t="shared" si="19"/>
        <v>60.030999999999999</v>
      </c>
      <c r="N70" s="10">
        <f t="shared" si="21"/>
        <v>2</v>
      </c>
      <c r="O70" s="10"/>
      <c r="P70" s="4"/>
      <c r="Q70" s="6"/>
    </row>
    <row r="71" spans="1:17" ht="22.5" customHeight="1" x14ac:dyDescent="0.25">
      <c r="A71" s="93">
        <v>67</v>
      </c>
      <c r="B71" s="7" t="s">
        <v>4</v>
      </c>
      <c r="C71" s="8" t="s">
        <v>8</v>
      </c>
      <c r="D71" s="8" t="str">
        <f t="shared" si="16"/>
        <v>2.5 BHK+2T</v>
      </c>
      <c r="E71" s="58" t="s">
        <v>93</v>
      </c>
      <c r="F71" s="9">
        <f t="shared" si="20"/>
        <v>86.088499999999996</v>
      </c>
      <c r="G71" s="59">
        <f t="shared" si="20"/>
        <v>3.355</v>
      </c>
      <c r="H71" s="7">
        <v>0</v>
      </c>
      <c r="I71" s="7">
        <f t="shared" si="17"/>
        <v>10.166</v>
      </c>
      <c r="J71" s="7">
        <f t="shared" si="13"/>
        <v>99.609499999999997</v>
      </c>
      <c r="K71" s="7">
        <f t="shared" si="18"/>
        <v>39.480901204417414</v>
      </c>
      <c r="L71" s="7">
        <f t="shared" si="14"/>
        <v>139.09040120441742</v>
      </c>
      <c r="M71" s="7">
        <f t="shared" si="19"/>
        <v>50.219900000000003</v>
      </c>
      <c r="N71" s="10">
        <f t="shared" si="21"/>
        <v>1</v>
      </c>
      <c r="O71" s="10"/>
      <c r="P71" s="4"/>
      <c r="Q71" s="6"/>
    </row>
    <row r="72" spans="1:17" ht="24.75" customHeight="1" x14ac:dyDescent="0.25">
      <c r="A72" s="93">
        <v>68</v>
      </c>
      <c r="B72" s="7" t="s">
        <v>4</v>
      </c>
      <c r="C72" s="8" t="s">
        <v>8</v>
      </c>
      <c r="D72" s="8" t="str">
        <f t="shared" si="16"/>
        <v>2 BHK+2T</v>
      </c>
      <c r="E72" s="58" t="s">
        <v>94</v>
      </c>
      <c r="F72" s="9">
        <f t="shared" si="20"/>
        <v>64.403000000000006</v>
      </c>
      <c r="G72" s="59">
        <f t="shared" si="20"/>
        <v>3.355</v>
      </c>
      <c r="H72" s="7">
        <v>0</v>
      </c>
      <c r="I72" s="7">
        <f t="shared" si="17"/>
        <v>9.4019999999999992</v>
      </c>
      <c r="J72" s="7">
        <f t="shared" si="13"/>
        <v>77.160000000000011</v>
      </c>
      <c r="K72" s="7">
        <f t="shared" si="18"/>
        <v>30.582736039884022</v>
      </c>
      <c r="L72" s="7">
        <f t="shared" si="14"/>
        <v>107.74273603988404</v>
      </c>
      <c r="M72" s="7">
        <f t="shared" si="19"/>
        <v>38.901400000000002</v>
      </c>
      <c r="N72" s="10">
        <f t="shared" si="21"/>
        <v>1</v>
      </c>
      <c r="O72" s="10"/>
      <c r="P72" s="4"/>
      <c r="Q72" s="6"/>
    </row>
    <row r="73" spans="1:17" ht="23.25" customHeight="1" x14ac:dyDescent="0.25">
      <c r="A73" s="93">
        <v>69</v>
      </c>
      <c r="B73" s="7" t="s">
        <v>4</v>
      </c>
      <c r="C73" s="8" t="s">
        <v>8</v>
      </c>
      <c r="D73" s="8" t="str">
        <f t="shared" si="16"/>
        <v>2 BHK+STUDY+2T</v>
      </c>
      <c r="E73" s="58" t="s">
        <v>95</v>
      </c>
      <c r="F73" s="9">
        <f t="shared" si="20"/>
        <v>73.55</v>
      </c>
      <c r="G73" s="59">
        <f t="shared" si="20"/>
        <v>3.1074999999999999</v>
      </c>
      <c r="H73" s="7">
        <v>0</v>
      </c>
      <c r="I73" s="7">
        <f t="shared" si="17"/>
        <v>9.4629999999999992</v>
      </c>
      <c r="J73" s="7">
        <f t="shared" si="13"/>
        <v>86.120499999999993</v>
      </c>
      <c r="K73" s="7">
        <f t="shared" si="18"/>
        <v>34.134075009782428</v>
      </c>
      <c r="L73" s="7">
        <f t="shared" si="14"/>
        <v>120.25457500978243</v>
      </c>
      <c r="M73" s="7">
        <f t="shared" si="19"/>
        <v>43.418700000000001</v>
      </c>
      <c r="N73" s="10">
        <f t="shared" si="21"/>
        <v>1</v>
      </c>
      <c r="O73" s="10"/>
      <c r="P73" s="4"/>
      <c r="Q73" s="6"/>
    </row>
    <row r="74" spans="1:17" ht="22.5" customHeight="1" x14ac:dyDescent="0.25">
      <c r="A74" s="93">
        <v>70</v>
      </c>
      <c r="B74" s="7" t="s">
        <v>4</v>
      </c>
      <c r="C74" s="8" t="s">
        <v>8</v>
      </c>
      <c r="D74" s="8" t="str">
        <f t="shared" si="16"/>
        <v>3 BHK+3T</v>
      </c>
      <c r="E74" s="58" t="s">
        <v>96</v>
      </c>
      <c r="F74" s="9">
        <f t="shared" si="20"/>
        <v>99.919799999999995</v>
      </c>
      <c r="G74" s="59">
        <f t="shared" si="20"/>
        <v>3.7875000000000001</v>
      </c>
      <c r="H74" s="7">
        <v>0</v>
      </c>
      <c r="I74" s="7">
        <f t="shared" si="17"/>
        <v>10.882</v>
      </c>
      <c r="J74" s="7">
        <f t="shared" si="13"/>
        <v>114.58929999999999</v>
      </c>
      <c r="K74" s="7">
        <f t="shared" si="18"/>
        <v>45.418296044716314</v>
      </c>
      <c r="L74" s="7">
        <f t="shared" si="14"/>
        <v>160.00759604471631</v>
      </c>
      <c r="M74" s="7">
        <f t="shared" si="19"/>
        <v>57.772300000000001</v>
      </c>
      <c r="N74" s="10">
        <f t="shared" si="21"/>
        <v>1</v>
      </c>
      <c r="O74" s="10"/>
      <c r="P74" s="4"/>
      <c r="Q74" s="6"/>
    </row>
    <row r="75" spans="1:17" ht="22.5" customHeight="1" x14ac:dyDescent="0.25">
      <c r="A75" s="93">
        <v>71</v>
      </c>
      <c r="B75" s="7" t="s">
        <v>4</v>
      </c>
      <c r="C75" s="8" t="s">
        <v>8</v>
      </c>
      <c r="D75" s="8" t="str">
        <f t="shared" si="16"/>
        <v>3 BHK+3T</v>
      </c>
      <c r="E75" s="58" t="s">
        <v>97</v>
      </c>
      <c r="F75" s="9">
        <f t="shared" si="20"/>
        <v>99.344800000000006</v>
      </c>
      <c r="G75" s="59">
        <f t="shared" si="20"/>
        <v>3.7875000000000001</v>
      </c>
      <c r="H75" s="7">
        <v>0</v>
      </c>
      <c r="I75" s="7">
        <f t="shared" si="17"/>
        <v>10.836</v>
      </c>
      <c r="J75" s="7">
        <f t="shared" si="13"/>
        <v>113.9683</v>
      </c>
      <c r="K75" s="7">
        <f t="shared" si="18"/>
        <v>45.172556071352801</v>
      </c>
      <c r="L75" s="7">
        <f t="shared" si="14"/>
        <v>159.1408560713528</v>
      </c>
      <c r="M75" s="7">
        <f t="shared" si="19"/>
        <v>57.459099999999999</v>
      </c>
      <c r="N75" s="10">
        <f t="shared" si="21"/>
        <v>1</v>
      </c>
      <c r="O75" s="10"/>
      <c r="P75" s="4"/>
      <c r="Q75" s="6"/>
    </row>
    <row r="76" spans="1:17" ht="22.5" customHeight="1" x14ac:dyDescent="0.25">
      <c r="A76" s="93">
        <v>72</v>
      </c>
      <c r="B76" s="7" t="s">
        <v>4</v>
      </c>
      <c r="C76" s="8" t="s">
        <v>8</v>
      </c>
      <c r="D76" s="8" t="str">
        <f t="shared" si="16"/>
        <v>3 BHK+3T</v>
      </c>
      <c r="E76" s="58" t="s">
        <v>98</v>
      </c>
      <c r="F76" s="9">
        <f t="shared" si="20"/>
        <v>99.344800000000006</v>
      </c>
      <c r="G76" s="59">
        <f t="shared" si="20"/>
        <v>3.7875000000000001</v>
      </c>
      <c r="H76" s="7">
        <v>0</v>
      </c>
      <c r="I76" s="7">
        <f t="shared" si="17"/>
        <v>10.835000000000001</v>
      </c>
      <c r="J76" s="7">
        <f t="shared" si="13"/>
        <v>113.96729999999999</v>
      </c>
      <c r="K76" s="7">
        <f t="shared" si="18"/>
        <v>45.172556071352801</v>
      </c>
      <c r="L76" s="7">
        <f t="shared" si="14"/>
        <v>159.1398560713528</v>
      </c>
      <c r="M76" s="7">
        <f t="shared" si="19"/>
        <v>57.459000000000003</v>
      </c>
      <c r="N76" s="10">
        <f t="shared" si="21"/>
        <v>1</v>
      </c>
      <c r="O76" s="10"/>
      <c r="P76" s="4"/>
      <c r="Q76" s="6"/>
    </row>
    <row r="77" spans="1:17" ht="22.5" customHeight="1" x14ac:dyDescent="0.25">
      <c r="A77" s="93">
        <v>73</v>
      </c>
      <c r="B77" s="7" t="s">
        <v>4</v>
      </c>
      <c r="C77" s="8" t="s">
        <v>8</v>
      </c>
      <c r="D77" s="8" t="str">
        <f t="shared" si="16"/>
        <v>3 BHK+3T</v>
      </c>
      <c r="E77" s="58" t="s">
        <v>99</v>
      </c>
      <c r="F77" s="9">
        <f t="shared" si="20"/>
        <v>99.344800000000006</v>
      </c>
      <c r="G77" s="59">
        <f t="shared" si="20"/>
        <v>3.7875000000000001</v>
      </c>
      <c r="H77" s="7">
        <v>0</v>
      </c>
      <c r="I77" s="7">
        <f t="shared" si="17"/>
        <v>11.207000000000001</v>
      </c>
      <c r="J77" s="7">
        <f t="shared" si="13"/>
        <v>114.33930000000001</v>
      </c>
      <c r="K77" s="7">
        <f t="shared" si="18"/>
        <v>45.319207345779411</v>
      </c>
      <c r="L77" s="7">
        <f t="shared" si="14"/>
        <v>159.65850734577941</v>
      </c>
      <c r="M77" s="7">
        <f t="shared" si="19"/>
        <v>57.646099999999997</v>
      </c>
      <c r="N77" s="10">
        <f t="shared" si="21"/>
        <v>1</v>
      </c>
      <c r="O77" s="10"/>
      <c r="P77" s="4"/>
      <c r="Q77" s="6"/>
    </row>
    <row r="78" spans="1:17" ht="22.5" customHeight="1" x14ac:dyDescent="0.25">
      <c r="A78" s="93">
        <v>74</v>
      </c>
      <c r="B78" s="7" t="s">
        <v>4</v>
      </c>
      <c r="C78" s="8" t="s">
        <v>8</v>
      </c>
      <c r="D78" s="8" t="str">
        <f t="shared" si="16"/>
        <v>2.5 BHK+2T</v>
      </c>
      <c r="E78" s="58" t="s">
        <v>100</v>
      </c>
      <c r="F78" s="9">
        <f t="shared" si="20"/>
        <v>83.7316</v>
      </c>
      <c r="G78" s="59">
        <f t="shared" si="20"/>
        <v>3.19</v>
      </c>
      <c r="H78" s="7">
        <v>0</v>
      </c>
      <c r="I78" s="7">
        <f t="shared" si="17"/>
        <v>10.468</v>
      </c>
      <c r="J78" s="7">
        <f t="shared" si="13"/>
        <v>97.389600000000002</v>
      </c>
      <c r="K78" s="7">
        <f t="shared" si="18"/>
        <v>38.600993557857763</v>
      </c>
      <c r="L78" s="7">
        <f t="shared" si="14"/>
        <v>135.99059355785778</v>
      </c>
      <c r="M78" s="7">
        <f t="shared" si="19"/>
        <v>49.100700000000003</v>
      </c>
      <c r="N78" s="10">
        <f t="shared" si="21"/>
        <v>1</v>
      </c>
      <c r="O78" s="10"/>
      <c r="P78" s="4"/>
      <c r="Q78" s="6"/>
    </row>
    <row r="79" spans="1:17" ht="22.5" customHeight="1" x14ac:dyDescent="0.25">
      <c r="A79" s="93">
        <v>75</v>
      </c>
      <c r="B79" s="7" t="s">
        <v>4</v>
      </c>
      <c r="C79" s="8" t="s">
        <v>8</v>
      </c>
      <c r="D79" s="8" t="str">
        <f t="shared" si="16"/>
        <v>2 BHK+STUDY+2T</v>
      </c>
      <c r="E79" s="58" t="s">
        <v>101</v>
      </c>
      <c r="F79" s="9">
        <f t="shared" si="20"/>
        <v>73.55</v>
      </c>
      <c r="G79" s="59">
        <f t="shared" si="20"/>
        <v>3.1074999999999999</v>
      </c>
      <c r="H79" s="7">
        <v>0</v>
      </c>
      <c r="I79" s="7">
        <f t="shared" si="17"/>
        <v>9.4629999999999992</v>
      </c>
      <c r="J79" s="7">
        <f t="shared" ref="J79:J110" si="22">J58</f>
        <v>86.120499999999993</v>
      </c>
      <c r="K79" s="7">
        <f t="shared" si="18"/>
        <v>34.134075009782428</v>
      </c>
      <c r="L79" s="7">
        <f t="shared" ref="L79:L110" si="23">L58</f>
        <v>120.25457500978243</v>
      </c>
      <c r="M79" s="7">
        <f t="shared" si="19"/>
        <v>43.418700000000001</v>
      </c>
      <c r="N79" s="10">
        <f t="shared" si="21"/>
        <v>1</v>
      </c>
      <c r="O79" s="10"/>
      <c r="P79" s="4"/>
      <c r="Q79" s="6"/>
    </row>
    <row r="80" spans="1:17" ht="22.5" customHeight="1" x14ac:dyDescent="0.25">
      <c r="A80" s="93">
        <v>76</v>
      </c>
      <c r="B80" s="7" t="s">
        <v>4</v>
      </c>
      <c r="C80" s="8" t="s">
        <v>8</v>
      </c>
      <c r="D80" s="8" t="str">
        <f t="shared" si="16"/>
        <v>2.5 BHK+2T</v>
      </c>
      <c r="E80" s="58" t="s">
        <v>102</v>
      </c>
      <c r="F80" s="9">
        <f t="shared" si="20"/>
        <v>85.440299999999993</v>
      </c>
      <c r="G80" s="59">
        <f t="shared" si="20"/>
        <v>3.355</v>
      </c>
      <c r="H80" s="7">
        <v>0</v>
      </c>
      <c r="I80" s="7">
        <f t="shared" si="17"/>
        <v>10.685</v>
      </c>
      <c r="J80" s="7">
        <f t="shared" si="22"/>
        <v>99.4803</v>
      </c>
      <c r="K80" s="7">
        <f t="shared" si="18"/>
        <v>39.429375080970232</v>
      </c>
      <c r="L80" s="7">
        <f t="shared" si="23"/>
        <v>138.90967508097023</v>
      </c>
      <c r="M80" s="7">
        <f t="shared" si="19"/>
        <v>50.154400000000003</v>
      </c>
      <c r="N80" s="10">
        <f t="shared" si="21"/>
        <v>1</v>
      </c>
      <c r="O80" s="10"/>
      <c r="P80" s="4"/>
      <c r="Q80" s="6"/>
    </row>
    <row r="81" spans="1:17" ht="22.5" customHeight="1" x14ac:dyDescent="0.25">
      <c r="A81" s="93">
        <v>77</v>
      </c>
      <c r="B81" s="7" t="s">
        <v>4</v>
      </c>
      <c r="C81" s="8" t="s">
        <v>8</v>
      </c>
      <c r="D81" s="8" t="str">
        <f t="shared" si="16"/>
        <v>2.5 BHK+2T</v>
      </c>
      <c r="E81" s="58" t="s">
        <v>103</v>
      </c>
      <c r="F81" s="9">
        <f t="shared" si="20"/>
        <v>85.440299999999993</v>
      </c>
      <c r="G81" s="59">
        <f t="shared" si="20"/>
        <v>3.355</v>
      </c>
      <c r="H81" s="7">
        <v>0</v>
      </c>
      <c r="I81" s="7">
        <f t="shared" si="17"/>
        <v>10.794</v>
      </c>
      <c r="J81" s="7">
        <f t="shared" si="22"/>
        <v>99.589299999999994</v>
      </c>
      <c r="K81" s="7">
        <f t="shared" si="18"/>
        <v>39.472974108502463</v>
      </c>
      <c r="L81" s="7">
        <f t="shared" si="23"/>
        <v>139.06227410850246</v>
      </c>
      <c r="M81" s="7">
        <f t="shared" si="19"/>
        <v>50.209800000000001</v>
      </c>
      <c r="N81" s="10">
        <f t="shared" si="21"/>
        <v>1</v>
      </c>
      <c r="O81" s="10"/>
      <c r="P81" s="4"/>
      <c r="Q81" s="6"/>
    </row>
    <row r="82" spans="1:17" ht="22.5" customHeight="1" x14ac:dyDescent="0.25">
      <c r="A82" s="93">
        <v>78</v>
      </c>
      <c r="B82" s="7" t="s">
        <v>4</v>
      </c>
      <c r="C82" s="8" t="s">
        <v>8</v>
      </c>
      <c r="D82" s="8" t="str">
        <f t="shared" si="16"/>
        <v>2.5 BHK+2T</v>
      </c>
      <c r="E82" s="58" t="s">
        <v>104</v>
      </c>
      <c r="F82" s="9">
        <f t="shared" si="20"/>
        <v>86.088499999999996</v>
      </c>
      <c r="G82" s="59">
        <f t="shared" si="20"/>
        <v>3.355</v>
      </c>
      <c r="H82" s="7">
        <v>0</v>
      </c>
      <c r="I82" s="7">
        <f t="shared" si="17"/>
        <v>10.138999999999999</v>
      </c>
      <c r="J82" s="7">
        <f t="shared" si="22"/>
        <v>99.582499999999996</v>
      </c>
      <c r="K82" s="7">
        <f t="shared" si="18"/>
        <v>39.480901204417414</v>
      </c>
      <c r="L82" s="7">
        <f t="shared" si="23"/>
        <v>139.0634012044174</v>
      </c>
      <c r="M82" s="7">
        <f t="shared" si="19"/>
        <v>50.219900000000003</v>
      </c>
      <c r="N82" s="10">
        <f t="shared" si="21"/>
        <v>1</v>
      </c>
      <c r="O82" s="10"/>
      <c r="P82" s="4"/>
      <c r="Q82" s="6"/>
    </row>
    <row r="83" spans="1:17" ht="22.5" customHeight="1" x14ac:dyDescent="0.25">
      <c r="A83" s="93">
        <v>79</v>
      </c>
      <c r="B83" s="7" t="s">
        <v>4</v>
      </c>
      <c r="C83" s="8" t="s">
        <v>8</v>
      </c>
      <c r="D83" s="8" t="str">
        <f t="shared" si="16"/>
        <v>2 BHK+2T</v>
      </c>
      <c r="E83" s="58" t="s">
        <v>105</v>
      </c>
      <c r="F83" s="9">
        <f t="shared" si="20"/>
        <v>64.403000000000006</v>
      </c>
      <c r="G83" s="59">
        <f t="shared" si="20"/>
        <v>3.355</v>
      </c>
      <c r="H83" s="7">
        <v>0</v>
      </c>
      <c r="I83" s="7">
        <f t="shared" si="17"/>
        <v>9.4120000000000008</v>
      </c>
      <c r="J83" s="7">
        <f t="shared" si="22"/>
        <v>77.170000000000016</v>
      </c>
      <c r="K83" s="7">
        <f t="shared" si="18"/>
        <v>30.586699587841501</v>
      </c>
      <c r="L83" s="7">
        <f t="shared" si="23"/>
        <v>107.75669958784152</v>
      </c>
      <c r="M83" s="7">
        <f t="shared" si="19"/>
        <v>38.906399999999998</v>
      </c>
      <c r="N83" s="10">
        <f t="shared" si="21"/>
        <v>1</v>
      </c>
      <c r="O83" s="10"/>
      <c r="P83" s="4"/>
      <c r="Q83" s="6"/>
    </row>
    <row r="84" spans="1:17" ht="22.5" customHeight="1" x14ac:dyDescent="0.25">
      <c r="A84" s="93">
        <v>80</v>
      </c>
      <c r="B84" s="7" t="s">
        <v>4</v>
      </c>
      <c r="C84" s="8" t="s">
        <v>8</v>
      </c>
      <c r="D84" s="8" t="str">
        <f t="shared" si="16"/>
        <v>2 BHK+2T</v>
      </c>
      <c r="E84" s="58" t="s">
        <v>106</v>
      </c>
      <c r="F84" s="9">
        <f t="shared" si="20"/>
        <v>65.8125</v>
      </c>
      <c r="G84" s="59">
        <f t="shared" si="20"/>
        <v>3.1074999999999999</v>
      </c>
      <c r="H84" s="7">
        <v>0</v>
      </c>
      <c r="I84" s="7">
        <f t="shared" si="17"/>
        <v>8.4</v>
      </c>
      <c r="J84" s="7">
        <f t="shared" si="22"/>
        <v>77.320000000000007</v>
      </c>
      <c r="K84" s="7">
        <f t="shared" si="18"/>
        <v>30.646152807203638</v>
      </c>
      <c r="L84" s="7">
        <f t="shared" si="23"/>
        <v>107.96615280720364</v>
      </c>
      <c r="M84" s="7">
        <f t="shared" si="19"/>
        <v>38.982100000000003</v>
      </c>
      <c r="N84" s="10">
        <f t="shared" si="21"/>
        <v>1</v>
      </c>
      <c r="O84" s="10"/>
      <c r="P84" s="4"/>
      <c r="Q84" s="6"/>
    </row>
    <row r="85" spans="1:17" ht="22.5" customHeight="1" x14ac:dyDescent="0.25">
      <c r="A85" s="93">
        <v>81</v>
      </c>
      <c r="B85" s="7" t="s">
        <v>4</v>
      </c>
      <c r="C85" s="8" t="s">
        <v>8</v>
      </c>
      <c r="D85" s="8" t="str">
        <f t="shared" si="16"/>
        <v>2 BHK+STUDY+2T</v>
      </c>
      <c r="E85" s="58" t="s">
        <v>107</v>
      </c>
      <c r="F85" s="9">
        <f t="shared" si="20"/>
        <v>75.961100000000002</v>
      </c>
      <c r="G85" s="59">
        <f t="shared" si="20"/>
        <v>3.1074999999999999</v>
      </c>
      <c r="H85" s="7">
        <v>0</v>
      </c>
      <c r="I85" s="7">
        <f t="shared" si="17"/>
        <v>8.3119999999999994</v>
      </c>
      <c r="J85" s="7">
        <f t="shared" si="22"/>
        <v>87.380600000000001</v>
      </c>
      <c r="K85" s="7">
        <f t="shared" si="18"/>
        <v>34.633482052424391</v>
      </c>
      <c r="L85" s="7">
        <f t="shared" si="23"/>
        <v>122.01408205242438</v>
      </c>
      <c r="M85" s="7">
        <f t="shared" si="19"/>
        <v>44.054000000000002</v>
      </c>
      <c r="N85" s="10">
        <f t="shared" si="21"/>
        <v>1</v>
      </c>
      <c r="O85" s="10"/>
      <c r="P85" s="4"/>
      <c r="Q85" s="6"/>
    </row>
    <row r="86" spans="1:17" ht="22.5" customHeight="1" x14ac:dyDescent="0.25">
      <c r="A86" s="93">
        <v>82</v>
      </c>
      <c r="B86" s="7" t="s">
        <v>4</v>
      </c>
      <c r="C86" s="8" t="s">
        <v>8</v>
      </c>
      <c r="D86" s="8" t="str">
        <f t="shared" si="16"/>
        <v>3 BHK+3T</v>
      </c>
      <c r="E86" s="58" t="s">
        <v>108</v>
      </c>
      <c r="F86" s="9">
        <f t="shared" ref="F86:G105" si="24">F65</f>
        <v>103.9813</v>
      </c>
      <c r="G86" s="59">
        <f t="shared" si="24"/>
        <v>6</v>
      </c>
      <c r="H86" s="7">
        <v>0</v>
      </c>
      <c r="I86" s="7">
        <f t="shared" si="17"/>
        <v>11.653</v>
      </c>
      <c r="J86" s="7">
        <f t="shared" si="22"/>
        <v>121.63430000000001</v>
      </c>
      <c r="K86" s="7">
        <f t="shared" si="18"/>
        <v>48.200706710864388</v>
      </c>
      <c r="L86" s="7">
        <f t="shared" si="23"/>
        <v>169.83500671086441</v>
      </c>
      <c r="M86" s="7">
        <f t="shared" si="19"/>
        <v>61.311500000000002</v>
      </c>
      <c r="N86" s="10">
        <f t="shared" si="21"/>
        <v>2</v>
      </c>
      <c r="O86" s="10"/>
      <c r="P86" s="4"/>
      <c r="Q86" s="6"/>
    </row>
    <row r="87" spans="1:17" ht="22.5" customHeight="1" x14ac:dyDescent="0.25">
      <c r="A87" s="93">
        <v>83</v>
      </c>
      <c r="B87" s="7" t="s">
        <v>4</v>
      </c>
      <c r="C87" s="8" t="s">
        <v>8</v>
      </c>
      <c r="D87" s="8" t="str">
        <f t="shared" si="16"/>
        <v>2.5 BHK+2T</v>
      </c>
      <c r="E87" s="58" t="s">
        <v>109</v>
      </c>
      <c r="F87" s="9">
        <f t="shared" si="24"/>
        <v>83.57</v>
      </c>
      <c r="G87" s="59">
        <f t="shared" si="24"/>
        <v>3.19</v>
      </c>
      <c r="H87" s="7">
        <v>0</v>
      </c>
      <c r="I87" s="7">
        <f t="shared" si="17"/>
        <v>12.63</v>
      </c>
      <c r="J87" s="7">
        <f t="shared" si="22"/>
        <v>99.389999999999986</v>
      </c>
      <c r="K87" s="7">
        <f t="shared" si="18"/>
        <v>39.393703149352945</v>
      </c>
      <c r="L87" s="7">
        <f t="shared" si="23"/>
        <v>138.78370314935293</v>
      </c>
      <c r="M87" s="7">
        <f t="shared" si="19"/>
        <v>50.109000000000002</v>
      </c>
      <c r="N87" s="10">
        <f t="shared" si="21"/>
        <v>1</v>
      </c>
      <c r="O87" s="10"/>
      <c r="P87" s="4"/>
      <c r="Q87" s="6"/>
    </row>
    <row r="88" spans="1:17" ht="22.5" customHeight="1" x14ac:dyDescent="0.25">
      <c r="A88" s="93">
        <v>84</v>
      </c>
      <c r="B88" s="7" t="s">
        <v>4</v>
      </c>
      <c r="C88" s="8" t="s">
        <v>8</v>
      </c>
      <c r="D88" s="8" t="str">
        <f t="shared" si="16"/>
        <v>3 BHK+3T</v>
      </c>
      <c r="E88" s="58" t="s">
        <v>110</v>
      </c>
      <c r="F88" s="9">
        <f t="shared" si="24"/>
        <v>104.0244</v>
      </c>
      <c r="G88" s="59">
        <f t="shared" si="24"/>
        <v>3.7875000000000001</v>
      </c>
      <c r="H88" s="7">
        <v>0</v>
      </c>
      <c r="I88" s="7">
        <f t="shared" si="17"/>
        <v>11.07</v>
      </c>
      <c r="J88" s="7">
        <f t="shared" si="22"/>
        <v>118.8819</v>
      </c>
      <c r="K88" s="7">
        <f t="shared" si="18"/>
        <v>47.118658118473469</v>
      </c>
      <c r="L88" s="7">
        <f t="shared" si="23"/>
        <v>166.00055811847346</v>
      </c>
      <c r="M88" s="7">
        <f t="shared" si="19"/>
        <v>59.935200000000002</v>
      </c>
      <c r="N88" s="10">
        <f t="shared" si="21"/>
        <v>1</v>
      </c>
      <c r="O88" s="10"/>
      <c r="P88" s="4"/>
      <c r="Q88" s="6"/>
    </row>
    <row r="89" spans="1:17" ht="21.75" customHeight="1" x14ac:dyDescent="0.25">
      <c r="A89" s="93">
        <v>85</v>
      </c>
      <c r="B89" s="7" t="s">
        <v>4</v>
      </c>
      <c r="C89" s="8" t="s">
        <v>12</v>
      </c>
      <c r="D89" s="8" t="str">
        <f t="shared" si="16"/>
        <v>3 BHK+3T</v>
      </c>
      <c r="E89" s="58" t="s">
        <v>111</v>
      </c>
      <c r="F89" s="9">
        <f t="shared" si="24"/>
        <v>107.03400000000001</v>
      </c>
      <c r="G89" s="59">
        <f t="shared" si="24"/>
        <v>3.7875000000000001</v>
      </c>
      <c r="H89" s="7">
        <v>0</v>
      </c>
      <c r="I89" s="7">
        <f t="shared" si="17"/>
        <v>10.429</v>
      </c>
      <c r="J89" s="7">
        <f t="shared" si="22"/>
        <v>121.2505</v>
      </c>
      <c r="K89" s="7">
        <f t="shared" si="18"/>
        <v>48.058018984395254</v>
      </c>
      <c r="L89" s="7">
        <f t="shared" si="23"/>
        <v>169.30851898439525</v>
      </c>
      <c r="M89" s="7">
        <f t="shared" si="19"/>
        <v>61.13</v>
      </c>
      <c r="N89" s="10">
        <f t="shared" si="21"/>
        <v>2</v>
      </c>
      <c r="O89" s="10"/>
      <c r="P89" s="4"/>
      <c r="Q89" s="6"/>
    </row>
    <row r="90" spans="1:17" ht="22.5" customHeight="1" x14ac:dyDescent="0.25">
      <c r="A90" s="93">
        <v>86</v>
      </c>
      <c r="B90" s="7" t="s">
        <v>4</v>
      </c>
      <c r="C90" s="8" t="s">
        <v>12</v>
      </c>
      <c r="D90" s="8" t="str">
        <f t="shared" ref="D90:D121" si="25">D69</f>
        <v>2.5 BHK+2T</v>
      </c>
      <c r="E90" s="58" t="s">
        <v>112</v>
      </c>
      <c r="F90" s="9">
        <f t="shared" si="24"/>
        <v>83.7316</v>
      </c>
      <c r="G90" s="59">
        <f t="shared" si="24"/>
        <v>3.19</v>
      </c>
      <c r="H90" s="7">
        <v>0</v>
      </c>
      <c r="I90" s="7">
        <f t="shared" ref="I90:I121" si="26">I69</f>
        <v>10.209</v>
      </c>
      <c r="J90" s="7">
        <f t="shared" si="22"/>
        <v>97.130600000000001</v>
      </c>
      <c r="K90" s="7">
        <f t="shared" ref="K90:K121" si="27">K69</f>
        <v>38.497941310963391</v>
      </c>
      <c r="L90" s="7">
        <f t="shared" si="23"/>
        <v>135.62854131096339</v>
      </c>
      <c r="M90" s="7">
        <f t="shared" si="19"/>
        <v>48.9696</v>
      </c>
      <c r="N90" s="10">
        <f t="shared" si="21"/>
        <v>1</v>
      </c>
      <c r="O90" s="10"/>
      <c r="P90" s="4"/>
      <c r="Q90" s="6"/>
    </row>
    <row r="91" spans="1:17" ht="23.25" customHeight="1" x14ac:dyDescent="0.25">
      <c r="A91" s="93">
        <v>87</v>
      </c>
      <c r="B91" s="7" t="s">
        <v>4</v>
      </c>
      <c r="C91" s="8" t="s">
        <v>12</v>
      </c>
      <c r="D91" s="8" t="str">
        <f t="shared" si="25"/>
        <v>3 BHK+3T</v>
      </c>
      <c r="E91" s="58" t="s">
        <v>113</v>
      </c>
      <c r="F91" s="9">
        <f t="shared" si="24"/>
        <v>100.9425</v>
      </c>
      <c r="G91" s="59">
        <f t="shared" si="24"/>
        <v>3.4649999999999999</v>
      </c>
      <c r="H91" s="7">
        <v>0</v>
      </c>
      <c r="I91" s="7">
        <f t="shared" si="26"/>
        <v>14.663</v>
      </c>
      <c r="J91" s="7">
        <f t="shared" si="22"/>
        <v>119.0705</v>
      </c>
      <c r="K91" s="7">
        <f t="shared" si="27"/>
        <v>47.193965529665512</v>
      </c>
      <c r="L91" s="7">
        <f t="shared" si="23"/>
        <v>166.2644655296655</v>
      </c>
      <c r="M91" s="7">
        <f t="shared" ref="M91:M122" si="28">M70</f>
        <v>60.030999999999999</v>
      </c>
      <c r="N91" s="10">
        <f t="shared" si="21"/>
        <v>2</v>
      </c>
      <c r="O91" s="10"/>
      <c r="P91" s="4"/>
      <c r="Q91" s="6"/>
    </row>
    <row r="92" spans="1:17" ht="22.5" customHeight="1" x14ac:dyDescent="0.25">
      <c r="A92" s="93">
        <v>88</v>
      </c>
      <c r="B92" s="7" t="s">
        <v>4</v>
      </c>
      <c r="C92" s="8" t="s">
        <v>12</v>
      </c>
      <c r="D92" s="8" t="str">
        <f t="shared" si="25"/>
        <v>2.5 BHK+2T</v>
      </c>
      <c r="E92" s="58" t="s">
        <v>114</v>
      </c>
      <c r="F92" s="9">
        <f t="shared" si="24"/>
        <v>86.088499999999996</v>
      </c>
      <c r="G92" s="59">
        <f t="shared" si="24"/>
        <v>3.355</v>
      </c>
      <c r="H92" s="7">
        <v>0</v>
      </c>
      <c r="I92" s="7">
        <f t="shared" si="26"/>
        <v>10.166</v>
      </c>
      <c r="J92" s="7">
        <f t="shared" si="22"/>
        <v>99.609499999999997</v>
      </c>
      <c r="K92" s="7">
        <f t="shared" si="27"/>
        <v>39.480901204417414</v>
      </c>
      <c r="L92" s="7">
        <f t="shared" si="23"/>
        <v>139.09040120441742</v>
      </c>
      <c r="M92" s="7">
        <f t="shared" si="28"/>
        <v>50.219900000000003</v>
      </c>
      <c r="N92" s="10">
        <f t="shared" si="21"/>
        <v>1</v>
      </c>
      <c r="O92" s="10"/>
      <c r="P92" s="4"/>
      <c r="Q92" s="6"/>
    </row>
    <row r="93" spans="1:17" ht="24.75" customHeight="1" x14ac:dyDescent="0.25">
      <c r="A93" s="93">
        <v>89</v>
      </c>
      <c r="B93" s="7" t="s">
        <v>4</v>
      </c>
      <c r="C93" s="8" t="s">
        <v>12</v>
      </c>
      <c r="D93" s="8" t="str">
        <f t="shared" si="25"/>
        <v>2 BHK+2T</v>
      </c>
      <c r="E93" s="58" t="s">
        <v>115</v>
      </c>
      <c r="F93" s="9">
        <f t="shared" si="24"/>
        <v>64.403000000000006</v>
      </c>
      <c r="G93" s="59">
        <f t="shared" si="24"/>
        <v>3.355</v>
      </c>
      <c r="H93" s="7">
        <v>0</v>
      </c>
      <c r="I93" s="7">
        <f t="shared" si="26"/>
        <v>9.4019999999999992</v>
      </c>
      <c r="J93" s="7">
        <f t="shared" si="22"/>
        <v>77.160000000000011</v>
      </c>
      <c r="K93" s="7">
        <f t="shared" si="27"/>
        <v>30.582736039884022</v>
      </c>
      <c r="L93" s="7">
        <f t="shared" si="23"/>
        <v>107.74273603988404</v>
      </c>
      <c r="M93" s="7">
        <f t="shared" si="28"/>
        <v>38.901400000000002</v>
      </c>
      <c r="N93" s="10">
        <f t="shared" si="21"/>
        <v>1</v>
      </c>
      <c r="O93" s="10"/>
      <c r="P93" s="4"/>
      <c r="Q93" s="6"/>
    </row>
    <row r="94" spans="1:17" ht="23.25" customHeight="1" x14ac:dyDescent="0.25">
      <c r="A94" s="93">
        <v>90</v>
      </c>
      <c r="B94" s="7" t="s">
        <v>4</v>
      </c>
      <c r="C94" s="8" t="s">
        <v>12</v>
      </c>
      <c r="D94" s="8" t="str">
        <f t="shared" si="25"/>
        <v>2 BHK+STUDY+2T</v>
      </c>
      <c r="E94" s="58" t="s">
        <v>116</v>
      </c>
      <c r="F94" s="9">
        <f t="shared" si="24"/>
        <v>73.55</v>
      </c>
      <c r="G94" s="59">
        <f t="shared" si="24"/>
        <v>3.1074999999999999</v>
      </c>
      <c r="H94" s="7">
        <v>0</v>
      </c>
      <c r="I94" s="7">
        <f t="shared" si="26"/>
        <v>9.4629999999999992</v>
      </c>
      <c r="J94" s="7">
        <f t="shared" si="22"/>
        <v>86.120499999999993</v>
      </c>
      <c r="K94" s="7">
        <f t="shared" si="27"/>
        <v>34.134075009782428</v>
      </c>
      <c r="L94" s="7">
        <f t="shared" si="23"/>
        <v>120.25457500978243</v>
      </c>
      <c r="M94" s="7">
        <f t="shared" si="28"/>
        <v>43.418700000000001</v>
      </c>
      <c r="N94" s="10">
        <f t="shared" si="21"/>
        <v>1</v>
      </c>
      <c r="O94" s="10"/>
      <c r="P94" s="4"/>
      <c r="Q94" s="6"/>
    </row>
    <row r="95" spans="1:17" ht="22.5" customHeight="1" x14ac:dyDescent="0.25">
      <c r="A95" s="93">
        <v>91</v>
      </c>
      <c r="B95" s="7" t="s">
        <v>4</v>
      </c>
      <c r="C95" s="8" t="s">
        <v>12</v>
      </c>
      <c r="D95" s="8" t="str">
        <f t="shared" si="25"/>
        <v>3 BHK+3T</v>
      </c>
      <c r="E95" s="58" t="s">
        <v>117</v>
      </c>
      <c r="F95" s="9">
        <f t="shared" si="24"/>
        <v>99.919799999999995</v>
      </c>
      <c r="G95" s="59">
        <f t="shared" si="24"/>
        <v>3.7875000000000001</v>
      </c>
      <c r="H95" s="7">
        <v>0</v>
      </c>
      <c r="I95" s="7">
        <f t="shared" si="26"/>
        <v>10.882</v>
      </c>
      <c r="J95" s="7">
        <f t="shared" si="22"/>
        <v>114.58929999999999</v>
      </c>
      <c r="K95" s="7">
        <f t="shared" si="27"/>
        <v>45.418296044716314</v>
      </c>
      <c r="L95" s="7">
        <f t="shared" si="23"/>
        <v>160.00759604471631</v>
      </c>
      <c r="M95" s="7">
        <f t="shared" si="28"/>
        <v>57.772300000000001</v>
      </c>
      <c r="N95" s="10">
        <f t="shared" si="21"/>
        <v>1</v>
      </c>
      <c r="O95" s="10"/>
      <c r="P95" s="4"/>
      <c r="Q95" s="6"/>
    </row>
    <row r="96" spans="1:17" ht="22.5" customHeight="1" x14ac:dyDescent="0.25">
      <c r="A96" s="93">
        <v>92</v>
      </c>
      <c r="B96" s="7" t="s">
        <v>4</v>
      </c>
      <c r="C96" s="8" t="s">
        <v>12</v>
      </c>
      <c r="D96" s="8" t="str">
        <f t="shared" si="25"/>
        <v>3 BHK+3T</v>
      </c>
      <c r="E96" s="58" t="s">
        <v>118</v>
      </c>
      <c r="F96" s="9">
        <f t="shared" si="24"/>
        <v>99.344800000000006</v>
      </c>
      <c r="G96" s="59">
        <f t="shared" si="24"/>
        <v>3.7875000000000001</v>
      </c>
      <c r="H96" s="7">
        <v>0</v>
      </c>
      <c r="I96" s="7">
        <f t="shared" si="26"/>
        <v>10.836</v>
      </c>
      <c r="J96" s="7">
        <f t="shared" si="22"/>
        <v>113.9683</v>
      </c>
      <c r="K96" s="7">
        <f t="shared" si="27"/>
        <v>45.172556071352801</v>
      </c>
      <c r="L96" s="7">
        <f t="shared" si="23"/>
        <v>159.1408560713528</v>
      </c>
      <c r="M96" s="7">
        <f t="shared" si="28"/>
        <v>57.459099999999999</v>
      </c>
      <c r="N96" s="10">
        <f t="shared" si="21"/>
        <v>1</v>
      </c>
      <c r="O96" s="10"/>
      <c r="P96" s="4"/>
      <c r="Q96" s="6"/>
    </row>
    <row r="97" spans="1:17" ht="22.5" customHeight="1" x14ac:dyDescent="0.25">
      <c r="A97" s="93">
        <v>93</v>
      </c>
      <c r="B97" s="7" t="s">
        <v>4</v>
      </c>
      <c r="C97" s="8" t="s">
        <v>12</v>
      </c>
      <c r="D97" s="8" t="str">
        <f t="shared" si="25"/>
        <v>3 BHK+3T</v>
      </c>
      <c r="E97" s="58" t="s">
        <v>119</v>
      </c>
      <c r="F97" s="9">
        <f t="shared" si="24"/>
        <v>99.344800000000006</v>
      </c>
      <c r="G97" s="59">
        <f t="shared" si="24"/>
        <v>3.7875000000000001</v>
      </c>
      <c r="H97" s="7">
        <v>0</v>
      </c>
      <c r="I97" s="7">
        <f t="shared" si="26"/>
        <v>10.835000000000001</v>
      </c>
      <c r="J97" s="7">
        <f t="shared" si="22"/>
        <v>113.96729999999999</v>
      </c>
      <c r="K97" s="7">
        <f t="shared" si="27"/>
        <v>45.172556071352801</v>
      </c>
      <c r="L97" s="7">
        <f t="shared" si="23"/>
        <v>159.1398560713528</v>
      </c>
      <c r="M97" s="7">
        <f t="shared" si="28"/>
        <v>57.459000000000003</v>
      </c>
      <c r="N97" s="10">
        <f t="shared" si="21"/>
        <v>1</v>
      </c>
      <c r="O97" s="10"/>
      <c r="P97" s="4"/>
      <c r="Q97" s="6"/>
    </row>
    <row r="98" spans="1:17" ht="22.5" customHeight="1" x14ac:dyDescent="0.25">
      <c r="A98" s="93">
        <v>94</v>
      </c>
      <c r="B98" s="7" t="s">
        <v>4</v>
      </c>
      <c r="C98" s="8" t="s">
        <v>12</v>
      </c>
      <c r="D98" s="8" t="str">
        <f t="shared" si="25"/>
        <v>3 BHK+3T</v>
      </c>
      <c r="E98" s="58" t="s">
        <v>120</v>
      </c>
      <c r="F98" s="9">
        <f t="shared" si="24"/>
        <v>99.344800000000006</v>
      </c>
      <c r="G98" s="59">
        <f t="shared" si="24"/>
        <v>3.7875000000000001</v>
      </c>
      <c r="H98" s="7">
        <v>0</v>
      </c>
      <c r="I98" s="7">
        <f t="shared" si="26"/>
        <v>11.207000000000001</v>
      </c>
      <c r="J98" s="7">
        <f t="shared" si="22"/>
        <v>114.33930000000001</v>
      </c>
      <c r="K98" s="7">
        <f t="shared" si="27"/>
        <v>45.319207345779411</v>
      </c>
      <c r="L98" s="7">
        <f t="shared" si="23"/>
        <v>159.65850734577941</v>
      </c>
      <c r="M98" s="7">
        <f t="shared" si="28"/>
        <v>57.646099999999997</v>
      </c>
      <c r="N98" s="10">
        <f t="shared" si="21"/>
        <v>1</v>
      </c>
      <c r="O98" s="10"/>
      <c r="P98" s="4"/>
      <c r="Q98" s="6"/>
    </row>
    <row r="99" spans="1:17" ht="22.5" customHeight="1" x14ac:dyDescent="0.25">
      <c r="A99" s="93">
        <v>95</v>
      </c>
      <c r="B99" s="7" t="s">
        <v>4</v>
      </c>
      <c r="C99" s="8" t="s">
        <v>12</v>
      </c>
      <c r="D99" s="8" t="str">
        <f t="shared" si="25"/>
        <v>2.5 BHK+2T</v>
      </c>
      <c r="E99" s="58" t="s">
        <v>121</v>
      </c>
      <c r="F99" s="9">
        <f t="shared" si="24"/>
        <v>83.7316</v>
      </c>
      <c r="G99" s="59">
        <f t="shared" si="24"/>
        <v>3.19</v>
      </c>
      <c r="H99" s="7">
        <v>0</v>
      </c>
      <c r="I99" s="7">
        <f t="shared" si="26"/>
        <v>10.468</v>
      </c>
      <c r="J99" s="7">
        <f t="shared" si="22"/>
        <v>97.389600000000002</v>
      </c>
      <c r="K99" s="7">
        <f t="shared" si="27"/>
        <v>38.600993557857763</v>
      </c>
      <c r="L99" s="7">
        <f t="shared" si="23"/>
        <v>135.99059355785778</v>
      </c>
      <c r="M99" s="7">
        <f t="shared" si="28"/>
        <v>49.100700000000003</v>
      </c>
      <c r="N99" s="10">
        <f t="shared" si="21"/>
        <v>1</v>
      </c>
      <c r="O99" s="10"/>
      <c r="P99" s="4"/>
      <c r="Q99" s="6"/>
    </row>
    <row r="100" spans="1:17" ht="22.5" customHeight="1" x14ac:dyDescent="0.25">
      <c r="A100" s="93">
        <v>96</v>
      </c>
      <c r="B100" s="7" t="s">
        <v>4</v>
      </c>
      <c r="C100" s="8" t="s">
        <v>12</v>
      </c>
      <c r="D100" s="8" t="str">
        <f t="shared" si="25"/>
        <v>2 BHK+STUDY+2T</v>
      </c>
      <c r="E100" s="58" t="s">
        <v>122</v>
      </c>
      <c r="F100" s="9">
        <f t="shared" si="24"/>
        <v>73.55</v>
      </c>
      <c r="G100" s="59">
        <f t="shared" si="24"/>
        <v>3.1074999999999999</v>
      </c>
      <c r="H100" s="7">
        <v>0</v>
      </c>
      <c r="I100" s="7">
        <f t="shared" si="26"/>
        <v>9.4629999999999992</v>
      </c>
      <c r="J100" s="7">
        <f t="shared" si="22"/>
        <v>86.120499999999993</v>
      </c>
      <c r="K100" s="7">
        <f t="shared" si="27"/>
        <v>34.134075009782428</v>
      </c>
      <c r="L100" s="7">
        <f t="shared" si="23"/>
        <v>120.25457500978243</v>
      </c>
      <c r="M100" s="7">
        <f t="shared" si="28"/>
        <v>43.418700000000001</v>
      </c>
      <c r="N100" s="10">
        <f t="shared" ref="N100:N131" si="29">N79</f>
        <v>1</v>
      </c>
      <c r="O100" s="10"/>
      <c r="P100" s="4"/>
      <c r="Q100" s="6"/>
    </row>
    <row r="101" spans="1:17" ht="22.5" customHeight="1" x14ac:dyDescent="0.25">
      <c r="A101" s="93">
        <v>97</v>
      </c>
      <c r="B101" s="7" t="s">
        <v>4</v>
      </c>
      <c r="C101" s="8" t="s">
        <v>12</v>
      </c>
      <c r="D101" s="8" t="str">
        <f t="shared" si="25"/>
        <v>2.5 BHK+2T</v>
      </c>
      <c r="E101" s="58" t="s">
        <v>123</v>
      </c>
      <c r="F101" s="9">
        <f t="shared" si="24"/>
        <v>85.440299999999993</v>
      </c>
      <c r="G101" s="59">
        <f t="shared" si="24"/>
        <v>3.355</v>
      </c>
      <c r="H101" s="7">
        <v>0</v>
      </c>
      <c r="I101" s="7">
        <f t="shared" si="26"/>
        <v>10.685</v>
      </c>
      <c r="J101" s="7">
        <f t="shared" si="22"/>
        <v>99.4803</v>
      </c>
      <c r="K101" s="7">
        <f t="shared" si="27"/>
        <v>39.429375080970232</v>
      </c>
      <c r="L101" s="7">
        <f t="shared" si="23"/>
        <v>138.90967508097023</v>
      </c>
      <c r="M101" s="7">
        <f t="shared" si="28"/>
        <v>50.154400000000003</v>
      </c>
      <c r="N101" s="10">
        <f t="shared" si="29"/>
        <v>1</v>
      </c>
      <c r="O101" s="10"/>
      <c r="P101" s="4"/>
      <c r="Q101" s="6"/>
    </row>
    <row r="102" spans="1:17" ht="22.5" customHeight="1" x14ac:dyDescent="0.25">
      <c r="A102" s="93">
        <v>98</v>
      </c>
      <c r="B102" s="7" t="s">
        <v>4</v>
      </c>
      <c r="C102" s="8" t="s">
        <v>12</v>
      </c>
      <c r="D102" s="8" t="str">
        <f t="shared" si="25"/>
        <v>2.5 BHK+2T</v>
      </c>
      <c r="E102" s="58" t="s">
        <v>124</v>
      </c>
      <c r="F102" s="9">
        <f t="shared" si="24"/>
        <v>85.440299999999993</v>
      </c>
      <c r="G102" s="59">
        <f t="shared" si="24"/>
        <v>3.355</v>
      </c>
      <c r="H102" s="7">
        <v>0</v>
      </c>
      <c r="I102" s="7">
        <f t="shared" si="26"/>
        <v>10.794</v>
      </c>
      <c r="J102" s="7">
        <f t="shared" si="22"/>
        <v>99.589299999999994</v>
      </c>
      <c r="K102" s="7">
        <f t="shared" si="27"/>
        <v>39.472974108502463</v>
      </c>
      <c r="L102" s="7">
        <f t="shared" si="23"/>
        <v>139.06227410850246</v>
      </c>
      <c r="M102" s="7">
        <f t="shared" si="28"/>
        <v>50.209800000000001</v>
      </c>
      <c r="N102" s="10">
        <f t="shared" si="29"/>
        <v>1</v>
      </c>
      <c r="O102" s="10"/>
      <c r="P102" s="4"/>
      <c r="Q102" s="6"/>
    </row>
    <row r="103" spans="1:17" ht="22.5" customHeight="1" x14ac:dyDescent="0.25">
      <c r="A103" s="93">
        <v>99</v>
      </c>
      <c r="B103" s="7" t="s">
        <v>4</v>
      </c>
      <c r="C103" s="8" t="s">
        <v>12</v>
      </c>
      <c r="D103" s="8" t="str">
        <f t="shared" si="25"/>
        <v>2.5 BHK+2T</v>
      </c>
      <c r="E103" s="58" t="s">
        <v>125</v>
      </c>
      <c r="F103" s="9">
        <f t="shared" si="24"/>
        <v>86.088499999999996</v>
      </c>
      <c r="G103" s="59">
        <f t="shared" si="24"/>
        <v>3.355</v>
      </c>
      <c r="H103" s="7">
        <v>0</v>
      </c>
      <c r="I103" s="7">
        <f t="shared" si="26"/>
        <v>10.138999999999999</v>
      </c>
      <c r="J103" s="7">
        <f t="shared" si="22"/>
        <v>99.582499999999996</v>
      </c>
      <c r="K103" s="7">
        <f t="shared" si="27"/>
        <v>39.480901204417414</v>
      </c>
      <c r="L103" s="7">
        <f t="shared" si="23"/>
        <v>139.0634012044174</v>
      </c>
      <c r="M103" s="7">
        <f t="shared" si="28"/>
        <v>50.219900000000003</v>
      </c>
      <c r="N103" s="10">
        <f t="shared" si="29"/>
        <v>1</v>
      </c>
      <c r="O103" s="10"/>
      <c r="P103" s="4"/>
      <c r="Q103" s="6"/>
    </row>
    <row r="104" spans="1:17" ht="22.5" customHeight="1" x14ac:dyDescent="0.25">
      <c r="A104" s="93">
        <v>100</v>
      </c>
      <c r="B104" s="7" t="s">
        <v>4</v>
      </c>
      <c r="C104" s="8" t="s">
        <v>12</v>
      </c>
      <c r="D104" s="8" t="str">
        <f t="shared" si="25"/>
        <v>2 BHK+2T</v>
      </c>
      <c r="E104" s="58" t="s">
        <v>126</v>
      </c>
      <c r="F104" s="9">
        <f t="shared" si="24"/>
        <v>64.403000000000006</v>
      </c>
      <c r="G104" s="59">
        <f t="shared" si="24"/>
        <v>3.355</v>
      </c>
      <c r="H104" s="7">
        <v>0</v>
      </c>
      <c r="I104" s="7">
        <f t="shared" si="26"/>
        <v>9.4120000000000008</v>
      </c>
      <c r="J104" s="7">
        <f t="shared" si="22"/>
        <v>77.170000000000016</v>
      </c>
      <c r="K104" s="7">
        <f t="shared" si="27"/>
        <v>30.586699587841501</v>
      </c>
      <c r="L104" s="7">
        <f t="shared" si="23"/>
        <v>107.75669958784152</v>
      </c>
      <c r="M104" s="7">
        <f t="shared" si="28"/>
        <v>38.906399999999998</v>
      </c>
      <c r="N104" s="10">
        <f t="shared" si="29"/>
        <v>1</v>
      </c>
      <c r="O104" s="10"/>
      <c r="P104" s="4"/>
      <c r="Q104" s="6"/>
    </row>
    <row r="105" spans="1:17" ht="22.5" customHeight="1" x14ac:dyDescent="0.25">
      <c r="A105" s="93">
        <v>101</v>
      </c>
      <c r="B105" s="7" t="s">
        <v>4</v>
      </c>
      <c r="C105" s="8" t="s">
        <v>12</v>
      </c>
      <c r="D105" s="8" t="str">
        <f t="shared" si="25"/>
        <v>2 BHK+2T</v>
      </c>
      <c r="E105" s="58" t="s">
        <v>127</v>
      </c>
      <c r="F105" s="9">
        <f t="shared" si="24"/>
        <v>65.8125</v>
      </c>
      <c r="G105" s="59">
        <f t="shared" si="24"/>
        <v>3.1074999999999999</v>
      </c>
      <c r="H105" s="7">
        <v>0</v>
      </c>
      <c r="I105" s="7">
        <f t="shared" si="26"/>
        <v>8.4</v>
      </c>
      <c r="J105" s="7">
        <f t="shared" si="22"/>
        <v>77.320000000000007</v>
      </c>
      <c r="K105" s="7">
        <f t="shared" si="27"/>
        <v>30.646152807203638</v>
      </c>
      <c r="L105" s="7">
        <f t="shared" si="23"/>
        <v>107.96615280720364</v>
      </c>
      <c r="M105" s="7">
        <f t="shared" si="28"/>
        <v>38.982100000000003</v>
      </c>
      <c r="N105" s="10">
        <f t="shared" si="29"/>
        <v>1</v>
      </c>
      <c r="O105" s="10"/>
      <c r="P105" s="4"/>
      <c r="Q105" s="6"/>
    </row>
    <row r="106" spans="1:17" ht="22.5" customHeight="1" x14ac:dyDescent="0.25">
      <c r="A106" s="93">
        <v>102</v>
      </c>
      <c r="B106" s="7" t="s">
        <v>4</v>
      </c>
      <c r="C106" s="8" t="s">
        <v>12</v>
      </c>
      <c r="D106" s="8" t="str">
        <f t="shared" si="25"/>
        <v>2 BHK+STUDY+2T</v>
      </c>
      <c r="E106" s="58" t="s">
        <v>128</v>
      </c>
      <c r="F106" s="9">
        <f t="shared" ref="F106:G125" si="30">F85</f>
        <v>75.961100000000002</v>
      </c>
      <c r="G106" s="59">
        <f t="shared" si="30"/>
        <v>3.1074999999999999</v>
      </c>
      <c r="H106" s="7">
        <v>0</v>
      </c>
      <c r="I106" s="7">
        <f t="shared" si="26"/>
        <v>8.3119999999999994</v>
      </c>
      <c r="J106" s="7">
        <f t="shared" si="22"/>
        <v>87.380600000000001</v>
      </c>
      <c r="K106" s="7">
        <f t="shared" si="27"/>
        <v>34.633482052424391</v>
      </c>
      <c r="L106" s="7">
        <f t="shared" si="23"/>
        <v>122.01408205242438</v>
      </c>
      <c r="M106" s="7">
        <f t="shared" si="28"/>
        <v>44.054000000000002</v>
      </c>
      <c r="N106" s="10">
        <f t="shared" si="29"/>
        <v>1</v>
      </c>
      <c r="O106" s="10"/>
      <c r="P106" s="4"/>
      <c r="Q106" s="6"/>
    </row>
    <row r="107" spans="1:17" ht="22.5" customHeight="1" x14ac:dyDescent="0.25">
      <c r="A107" s="93">
        <v>103</v>
      </c>
      <c r="B107" s="7" t="s">
        <v>4</v>
      </c>
      <c r="C107" s="8" t="s">
        <v>12</v>
      </c>
      <c r="D107" s="8" t="str">
        <f t="shared" si="25"/>
        <v>3 BHK+3T</v>
      </c>
      <c r="E107" s="58" t="s">
        <v>129</v>
      </c>
      <c r="F107" s="9">
        <f t="shared" si="30"/>
        <v>103.9813</v>
      </c>
      <c r="G107" s="59">
        <f t="shared" si="30"/>
        <v>6</v>
      </c>
      <c r="H107" s="7">
        <v>0</v>
      </c>
      <c r="I107" s="7">
        <f t="shared" si="26"/>
        <v>11.653</v>
      </c>
      <c r="J107" s="7">
        <f t="shared" si="22"/>
        <v>121.63430000000001</v>
      </c>
      <c r="K107" s="7">
        <f t="shared" si="27"/>
        <v>48.200706710864388</v>
      </c>
      <c r="L107" s="7">
        <f t="shared" si="23"/>
        <v>169.83500671086441</v>
      </c>
      <c r="M107" s="7">
        <f t="shared" si="28"/>
        <v>61.311500000000002</v>
      </c>
      <c r="N107" s="10">
        <f t="shared" si="29"/>
        <v>2</v>
      </c>
      <c r="O107" s="10"/>
      <c r="P107" s="4"/>
      <c r="Q107" s="6"/>
    </row>
    <row r="108" spans="1:17" ht="22.5" customHeight="1" x14ac:dyDescent="0.25">
      <c r="A108" s="93">
        <v>104</v>
      </c>
      <c r="B108" s="7" t="s">
        <v>4</v>
      </c>
      <c r="C108" s="8" t="s">
        <v>12</v>
      </c>
      <c r="D108" s="8" t="str">
        <f t="shared" si="25"/>
        <v>2.5 BHK+2T</v>
      </c>
      <c r="E108" s="58" t="s">
        <v>130</v>
      </c>
      <c r="F108" s="9">
        <f t="shared" si="30"/>
        <v>83.57</v>
      </c>
      <c r="G108" s="59">
        <f t="shared" si="30"/>
        <v>3.19</v>
      </c>
      <c r="H108" s="7">
        <v>0</v>
      </c>
      <c r="I108" s="7">
        <f t="shared" si="26"/>
        <v>12.63</v>
      </c>
      <c r="J108" s="7">
        <f t="shared" si="22"/>
        <v>99.389999999999986</v>
      </c>
      <c r="K108" s="7">
        <f t="shared" si="27"/>
        <v>39.393703149352945</v>
      </c>
      <c r="L108" s="7">
        <f t="shared" si="23"/>
        <v>138.78370314935293</v>
      </c>
      <c r="M108" s="7">
        <f t="shared" si="28"/>
        <v>50.109000000000002</v>
      </c>
      <c r="N108" s="10">
        <f t="shared" si="29"/>
        <v>1</v>
      </c>
      <c r="O108" s="10"/>
      <c r="P108" s="4"/>
      <c r="Q108" s="6"/>
    </row>
    <row r="109" spans="1:17" ht="22.5" customHeight="1" x14ac:dyDescent="0.25">
      <c r="A109" s="93">
        <v>105</v>
      </c>
      <c r="B109" s="7" t="s">
        <v>4</v>
      </c>
      <c r="C109" s="8" t="s">
        <v>12</v>
      </c>
      <c r="D109" s="8" t="str">
        <f t="shared" si="25"/>
        <v>3 BHK+3T</v>
      </c>
      <c r="E109" s="58" t="s">
        <v>131</v>
      </c>
      <c r="F109" s="9">
        <f t="shared" si="30"/>
        <v>104.0244</v>
      </c>
      <c r="G109" s="59">
        <f t="shared" si="30"/>
        <v>3.7875000000000001</v>
      </c>
      <c r="H109" s="7">
        <v>0</v>
      </c>
      <c r="I109" s="7">
        <f t="shared" si="26"/>
        <v>11.07</v>
      </c>
      <c r="J109" s="7">
        <f t="shared" si="22"/>
        <v>118.8819</v>
      </c>
      <c r="K109" s="7">
        <f t="shared" si="27"/>
        <v>47.118658118473469</v>
      </c>
      <c r="L109" s="7">
        <f t="shared" si="23"/>
        <v>166.00055811847346</v>
      </c>
      <c r="M109" s="7">
        <f t="shared" si="28"/>
        <v>59.935200000000002</v>
      </c>
      <c r="N109" s="10">
        <f t="shared" si="29"/>
        <v>1</v>
      </c>
      <c r="O109" s="10"/>
      <c r="P109" s="4"/>
      <c r="Q109" s="6"/>
    </row>
    <row r="110" spans="1:17" ht="21.75" customHeight="1" x14ac:dyDescent="0.25">
      <c r="A110" s="93">
        <v>106</v>
      </c>
      <c r="B110" s="7" t="s">
        <v>4</v>
      </c>
      <c r="C110" s="8" t="s">
        <v>13</v>
      </c>
      <c r="D110" s="8" t="str">
        <f t="shared" si="25"/>
        <v>3 BHK+3T</v>
      </c>
      <c r="E110" s="58" t="s">
        <v>132</v>
      </c>
      <c r="F110" s="9">
        <f t="shared" si="30"/>
        <v>107.03400000000001</v>
      </c>
      <c r="G110" s="59">
        <f t="shared" si="30"/>
        <v>3.7875000000000001</v>
      </c>
      <c r="H110" s="7">
        <v>0</v>
      </c>
      <c r="I110" s="7">
        <f t="shared" si="26"/>
        <v>10.429</v>
      </c>
      <c r="J110" s="7">
        <f t="shared" si="22"/>
        <v>121.2505</v>
      </c>
      <c r="K110" s="7">
        <f t="shared" si="27"/>
        <v>48.058018984395254</v>
      </c>
      <c r="L110" s="7">
        <f t="shared" si="23"/>
        <v>169.30851898439525</v>
      </c>
      <c r="M110" s="7">
        <f t="shared" si="28"/>
        <v>61.13</v>
      </c>
      <c r="N110" s="10">
        <f t="shared" si="29"/>
        <v>2</v>
      </c>
      <c r="O110" s="10"/>
      <c r="P110" s="4"/>
      <c r="Q110" s="6"/>
    </row>
    <row r="111" spans="1:17" ht="22.5" customHeight="1" x14ac:dyDescent="0.25">
      <c r="A111" s="93">
        <v>107</v>
      </c>
      <c r="B111" s="7" t="s">
        <v>4</v>
      </c>
      <c r="C111" s="8" t="s">
        <v>13</v>
      </c>
      <c r="D111" s="8" t="str">
        <f t="shared" si="25"/>
        <v>2.5 BHK+2T</v>
      </c>
      <c r="E111" s="58" t="s">
        <v>133</v>
      </c>
      <c r="F111" s="9">
        <f t="shared" si="30"/>
        <v>83.7316</v>
      </c>
      <c r="G111" s="59">
        <f t="shared" si="30"/>
        <v>3.19</v>
      </c>
      <c r="H111" s="7">
        <v>0</v>
      </c>
      <c r="I111" s="7">
        <f t="shared" si="26"/>
        <v>10.209</v>
      </c>
      <c r="J111" s="7">
        <f t="shared" ref="J111:J142" si="31">J90</f>
        <v>97.130600000000001</v>
      </c>
      <c r="K111" s="7">
        <f t="shared" si="27"/>
        <v>38.497941310963391</v>
      </c>
      <c r="L111" s="7">
        <f t="shared" ref="L111:L142" si="32">L90</f>
        <v>135.62854131096339</v>
      </c>
      <c r="M111" s="7">
        <f t="shared" si="28"/>
        <v>48.9696</v>
      </c>
      <c r="N111" s="10">
        <f t="shared" si="29"/>
        <v>1</v>
      </c>
      <c r="O111" s="10"/>
      <c r="P111" s="4"/>
      <c r="Q111" s="6"/>
    </row>
    <row r="112" spans="1:17" ht="23.25" customHeight="1" x14ac:dyDescent="0.25">
      <c r="A112" s="93">
        <v>108</v>
      </c>
      <c r="B112" s="7" t="s">
        <v>4</v>
      </c>
      <c r="C112" s="8" t="s">
        <v>13</v>
      </c>
      <c r="D112" s="8" t="str">
        <f t="shared" si="25"/>
        <v>3 BHK+3T</v>
      </c>
      <c r="E112" s="58" t="s">
        <v>134</v>
      </c>
      <c r="F112" s="9">
        <f t="shared" si="30"/>
        <v>100.9425</v>
      </c>
      <c r="G112" s="59">
        <f t="shared" si="30"/>
        <v>3.4649999999999999</v>
      </c>
      <c r="H112" s="7">
        <v>0</v>
      </c>
      <c r="I112" s="7">
        <f t="shared" si="26"/>
        <v>14.663</v>
      </c>
      <c r="J112" s="7">
        <f t="shared" si="31"/>
        <v>119.0705</v>
      </c>
      <c r="K112" s="7">
        <f t="shared" si="27"/>
        <v>47.193965529665512</v>
      </c>
      <c r="L112" s="7">
        <f t="shared" si="32"/>
        <v>166.2644655296655</v>
      </c>
      <c r="M112" s="7">
        <f t="shared" si="28"/>
        <v>60.030999999999999</v>
      </c>
      <c r="N112" s="10">
        <f t="shared" si="29"/>
        <v>2</v>
      </c>
      <c r="O112" s="10"/>
      <c r="P112" s="4"/>
      <c r="Q112" s="6"/>
    </row>
    <row r="113" spans="1:17" ht="22.5" customHeight="1" x14ac:dyDescent="0.25">
      <c r="A113" s="93">
        <v>109</v>
      </c>
      <c r="B113" s="7" t="s">
        <v>4</v>
      </c>
      <c r="C113" s="8" t="s">
        <v>13</v>
      </c>
      <c r="D113" s="8" t="str">
        <f t="shared" si="25"/>
        <v>2.5 BHK+2T</v>
      </c>
      <c r="E113" s="58" t="s">
        <v>135</v>
      </c>
      <c r="F113" s="9">
        <f t="shared" si="30"/>
        <v>86.088499999999996</v>
      </c>
      <c r="G113" s="59">
        <f t="shared" si="30"/>
        <v>3.355</v>
      </c>
      <c r="H113" s="7">
        <v>0</v>
      </c>
      <c r="I113" s="7">
        <f t="shared" si="26"/>
        <v>10.166</v>
      </c>
      <c r="J113" s="7">
        <f t="shared" si="31"/>
        <v>99.609499999999997</v>
      </c>
      <c r="K113" s="7">
        <f t="shared" si="27"/>
        <v>39.480901204417414</v>
      </c>
      <c r="L113" s="7">
        <f t="shared" si="32"/>
        <v>139.09040120441742</v>
      </c>
      <c r="M113" s="7">
        <f t="shared" si="28"/>
        <v>50.219900000000003</v>
      </c>
      <c r="N113" s="10">
        <f t="shared" si="29"/>
        <v>1</v>
      </c>
      <c r="O113" s="10"/>
      <c r="P113" s="4"/>
      <c r="Q113" s="6"/>
    </row>
    <row r="114" spans="1:17" ht="24.75" customHeight="1" x14ac:dyDescent="0.25">
      <c r="A114" s="93">
        <v>110</v>
      </c>
      <c r="B114" s="7" t="s">
        <v>4</v>
      </c>
      <c r="C114" s="8" t="s">
        <v>13</v>
      </c>
      <c r="D114" s="8" t="str">
        <f t="shared" si="25"/>
        <v>2 BHK+2T</v>
      </c>
      <c r="E114" s="58" t="s">
        <v>136</v>
      </c>
      <c r="F114" s="9">
        <f t="shared" si="30"/>
        <v>64.403000000000006</v>
      </c>
      <c r="G114" s="59">
        <f t="shared" si="30"/>
        <v>3.355</v>
      </c>
      <c r="H114" s="7">
        <v>0</v>
      </c>
      <c r="I114" s="7">
        <f t="shared" si="26"/>
        <v>9.4019999999999992</v>
      </c>
      <c r="J114" s="7">
        <f t="shared" si="31"/>
        <v>77.160000000000011</v>
      </c>
      <c r="K114" s="7">
        <f t="shared" si="27"/>
        <v>30.582736039884022</v>
      </c>
      <c r="L114" s="7">
        <f t="shared" si="32"/>
        <v>107.74273603988404</v>
      </c>
      <c r="M114" s="7">
        <f t="shared" si="28"/>
        <v>38.901400000000002</v>
      </c>
      <c r="N114" s="10">
        <f t="shared" si="29"/>
        <v>1</v>
      </c>
      <c r="O114" s="10"/>
      <c r="P114" s="4"/>
      <c r="Q114" s="6"/>
    </row>
    <row r="115" spans="1:17" ht="23.25" customHeight="1" x14ac:dyDescent="0.25">
      <c r="A115" s="93">
        <v>111</v>
      </c>
      <c r="B115" s="7" t="s">
        <v>4</v>
      </c>
      <c r="C115" s="8" t="s">
        <v>13</v>
      </c>
      <c r="D115" s="8" t="str">
        <f t="shared" si="25"/>
        <v>2 BHK+STUDY+2T</v>
      </c>
      <c r="E115" s="58" t="s">
        <v>137</v>
      </c>
      <c r="F115" s="9">
        <f t="shared" si="30"/>
        <v>73.55</v>
      </c>
      <c r="G115" s="59">
        <f t="shared" si="30"/>
        <v>3.1074999999999999</v>
      </c>
      <c r="H115" s="7">
        <v>0</v>
      </c>
      <c r="I115" s="7">
        <f t="shared" si="26"/>
        <v>9.4629999999999992</v>
      </c>
      <c r="J115" s="7">
        <f t="shared" si="31"/>
        <v>86.120499999999993</v>
      </c>
      <c r="K115" s="7">
        <f t="shared" si="27"/>
        <v>34.134075009782428</v>
      </c>
      <c r="L115" s="7">
        <f t="shared" si="32"/>
        <v>120.25457500978243</v>
      </c>
      <c r="M115" s="7">
        <f t="shared" si="28"/>
        <v>43.418700000000001</v>
      </c>
      <c r="N115" s="10">
        <f t="shared" si="29"/>
        <v>1</v>
      </c>
      <c r="O115" s="10"/>
      <c r="P115" s="4"/>
      <c r="Q115" s="6"/>
    </row>
    <row r="116" spans="1:17" ht="22.5" customHeight="1" x14ac:dyDescent="0.25">
      <c r="A116" s="93">
        <v>112</v>
      </c>
      <c r="B116" s="7" t="s">
        <v>4</v>
      </c>
      <c r="C116" s="8" t="s">
        <v>13</v>
      </c>
      <c r="D116" s="8" t="str">
        <f t="shared" si="25"/>
        <v>3 BHK+3T</v>
      </c>
      <c r="E116" s="58" t="s">
        <v>138</v>
      </c>
      <c r="F116" s="9">
        <f t="shared" si="30"/>
        <v>99.919799999999995</v>
      </c>
      <c r="G116" s="59">
        <f t="shared" si="30"/>
        <v>3.7875000000000001</v>
      </c>
      <c r="H116" s="7">
        <v>0</v>
      </c>
      <c r="I116" s="7">
        <f t="shared" si="26"/>
        <v>10.882</v>
      </c>
      <c r="J116" s="7">
        <f t="shared" si="31"/>
        <v>114.58929999999999</v>
      </c>
      <c r="K116" s="7">
        <f t="shared" si="27"/>
        <v>45.418296044716314</v>
      </c>
      <c r="L116" s="7">
        <f t="shared" si="32"/>
        <v>160.00759604471631</v>
      </c>
      <c r="M116" s="7">
        <f t="shared" si="28"/>
        <v>57.772300000000001</v>
      </c>
      <c r="N116" s="10">
        <f t="shared" si="29"/>
        <v>1</v>
      </c>
      <c r="O116" s="10"/>
      <c r="P116" s="4"/>
      <c r="Q116" s="6"/>
    </row>
    <row r="117" spans="1:17" ht="22.5" customHeight="1" x14ac:dyDescent="0.25">
      <c r="A117" s="93">
        <v>113</v>
      </c>
      <c r="B117" s="7" t="s">
        <v>4</v>
      </c>
      <c r="C117" s="8" t="s">
        <v>13</v>
      </c>
      <c r="D117" s="8" t="str">
        <f t="shared" si="25"/>
        <v>3 BHK+3T</v>
      </c>
      <c r="E117" s="58" t="s">
        <v>139</v>
      </c>
      <c r="F117" s="9">
        <f t="shared" si="30"/>
        <v>99.344800000000006</v>
      </c>
      <c r="G117" s="59">
        <f t="shared" si="30"/>
        <v>3.7875000000000001</v>
      </c>
      <c r="H117" s="7">
        <v>0</v>
      </c>
      <c r="I117" s="7">
        <f t="shared" si="26"/>
        <v>10.836</v>
      </c>
      <c r="J117" s="7">
        <f t="shared" si="31"/>
        <v>113.9683</v>
      </c>
      <c r="K117" s="7">
        <f t="shared" si="27"/>
        <v>45.172556071352801</v>
      </c>
      <c r="L117" s="7">
        <f t="shared" si="32"/>
        <v>159.1408560713528</v>
      </c>
      <c r="M117" s="7">
        <f t="shared" si="28"/>
        <v>57.459099999999999</v>
      </c>
      <c r="N117" s="10">
        <f t="shared" si="29"/>
        <v>1</v>
      </c>
      <c r="O117" s="10"/>
      <c r="P117" s="4"/>
      <c r="Q117" s="6"/>
    </row>
    <row r="118" spans="1:17" ht="22.5" customHeight="1" x14ac:dyDescent="0.25">
      <c r="A118" s="93">
        <v>114</v>
      </c>
      <c r="B118" s="7" t="s">
        <v>4</v>
      </c>
      <c r="C118" s="8" t="s">
        <v>13</v>
      </c>
      <c r="D118" s="8" t="str">
        <f t="shared" si="25"/>
        <v>3 BHK+3T</v>
      </c>
      <c r="E118" s="58" t="s">
        <v>140</v>
      </c>
      <c r="F118" s="9">
        <f t="shared" si="30"/>
        <v>99.344800000000006</v>
      </c>
      <c r="G118" s="59">
        <f t="shared" si="30"/>
        <v>3.7875000000000001</v>
      </c>
      <c r="H118" s="7">
        <v>0</v>
      </c>
      <c r="I118" s="7">
        <f t="shared" si="26"/>
        <v>10.835000000000001</v>
      </c>
      <c r="J118" s="7">
        <f t="shared" si="31"/>
        <v>113.96729999999999</v>
      </c>
      <c r="K118" s="7">
        <f t="shared" si="27"/>
        <v>45.172556071352801</v>
      </c>
      <c r="L118" s="7">
        <f t="shared" si="32"/>
        <v>159.1398560713528</v>
      </c>
      <c r="M118" s="7">
        <f t="shared" si="28"/>
        <v>57.459000000000003</v>
      </c>
      <c r="N118" s="10">
        <f t="shared" si="29"/>
        <v>1</v>
      </c>
      <c r="O118" s="10"/>
      <c r="P118" s="4"/>
      <c r="Q118" s="6"/>
    </row>
    <row r="119" spans="1:17" ht="22.5" customHeight="1" x14ac:dyDescent="0.25">
      <c r="A119" s="93">
        <v>115</v>
      </c>
      <c r="B119" s="7" t="s">
        <v>4</v>
      </c>
      <c r="C119" s="8" t="s">
        <v>13</v>
      </c>
      <c r="D119" s="8" t="str">
        <f t="shared" si="25"/>
        <v>3 BHK+3T</v>
      </c>
      <c r="E119" s="58" t="s">
        <v>141</v>
      </c>
      <c r="F119" s="9">
        <f t="shared" si="30"/>
        <v>99.344800000000006</v>
      </c>
      <c r="G119" s="59">
        <f t="shared" si="30"/>
        <v>3.7875000000000001</v>
      </c>
      <c r="H119" s="7">
        <v>0</v>
      </c>
      <c r="I119" s="7">
        <f t="shared" si="26"/>
        <v>11.207000000000001</v>
      </c>
      <c r="J119" s="7">
        <f t="shared" si="31"/>
        <v>114.33930000000001</v>
      </c>
      <c r="K119" s="7">
        <f t="shared" si="27"/>
        <v>45.319207345779411</v>
      </c>
      <c r="L119" s="7">
        <f t="shared" si="32"/>
        <v>159.65850734577941</v>
      </c>
      <c r="M119" s="7">
        <f t="shared" si="28"/>
        <v>57.646099999999997</v>
      </c>
      <c r="N119" s="10">
        <f t="shared" si="29"/>
        <v>1</v>
      </c>
      <c r="O119" s="10"/>
      <c r="P119" s="4"/>
      <c r="Q119" s="6"/>
    </row>
    <row r="120" spans="1:17" ht="22.5" customHeight="1" x14ac:dyDescent="0.25">
      <c r="A120" s="93">
        <v>116</v>
      </c>
      <c r="B120" s="7" t="s">
        <v>4</v>
      </c>
      <c r="C120" s="8" t="s">
        <v>13</v>
      </c>
      <c r="D120" s="8" t="str">
        <f t="shared" si="25"/>
        <v>2.5 BHK+2T</v>
      </c>
      <c r="E120" s="58" t="s">
        <v>142</v>
      </c>
      <c r="F120" s="9">
        <f t="shared" si="30"/>
        <v>83.7316</v>
      </c>
      <c r="G120" s="59">
        <f t="shared" si="30"/>
        <v>3.19</v>
      </c>
      <c r="H120" s="7">
        <v>0</v>
      </c>
      <c r="I120" s="7">
        <f t="shared" si="26"/>
        <v>10.468</v>
      </c>
      <c r="J120" s="7">
        <f t="shared" si="31"/>
        <v>97.389600000000002</v>
      </c>
      <c r="K120" s="7">
        <f t="shared" si="27"/>
        <v>38.600993557857763</v>
      </c>
      <c r="L120" s="7">
        <f t="shared" si="32"/>
        <v>135.99059355785778</v>
      </c>
      <c r="M120" s="7">
        <f t="shared" si="28"/>
        <v>49.100700000000003</v>
      </c>
      <c r="N120" s="10">
        <f t="shared" si="29"/>
        <v>1</v>
      </c>
      <c r="O120" s="10"/>
      <c r="P120" s="4"/>
      <c r="Q120" s="6"/>
    </row>
    <row r="121" spans="1:17" ht="22.5" customHeight="1" x14ac:dyDescent="0.25">
      <c r="A121" s="93">
        <v>117</v>
      </c>
      <c r="B121" s="7" t="s">
        <v>4</v>
      </c>
      <c r="C121" s="8" t="s">
        <v>13</v>
      </c>
      <c r="D121" s="8" t="str">
        <f t="shared" si="25"/>
        <v>2 BHK+STUDY+2T</v>
      </c>
      <c r="E121" s="58" t="s">
        <v>143</v>
      </c>
      <c r="F121" s="9">
        <f t="shared" si="30"/>
        <v>73.55</v>
      </c>
      <c r="G121" s="59">
        <f t="shared" si="30"/>
        <v>3.1074999999999999</v>
      </c>
      <c r="H121" s="7">
        <v>0</v>
      </c>
      <c r="I121" s="7">
        <f t="shared" si="26"/>
        <v>9.4629999999999992</v>
      </c>
      <c r="J121" s="7">
        <f t="shared" si="31"/>
        <v>86.120499999999993</v>
      </c>
      <c r="K121" s="7">
        <f t="shared" si="27"/>
        <v>34.134075009782428</v>
      </c>
      <c r="L121" s="7">
        <f t="shared" si="32"/>
        <v>120.25457500978243</v>
      </c>
      <c r="M121" s="7">
        <f t="shared" si="28"/>
        <v>43.418700000000001</v>
      </c>
      <c r="N121" s="10">
        <f t="shared" si="29"/>
        <v>1</v>
      </c>
      <c r="O121" s="10"/>
      <c r="P121" s="4"/>
      <c r="Q121" s="6"/>
    </row>
    <row r="122" spans="1:17" ht="22.5" customHeight="1" x14ac:dyDescent="0.25">
      <c r="A122" s="93">
        <v>118</v>
      </c>
      <c r="B122" s="7" t="s">
        <v>4</v>
      </c>
      <c r="C122" s="8" t="s">
        <v>13</v>
      </c>
      <c r="D122" s="8" t="str">
        <f t="shared" ref="D122:D152" si="33">D101</f>
        <v>2.5 BHK+2T</v>
      </c>
      <c r="E122" s="58" t="s">
        <v>144</v>
      </c>
      <c r="F122" s="9">
        <f t="shared" si="30"/>
        <v>85.440299999999993</v>
      </c>
      <c r="G122" s="59">
        <f t="shared" si="30"/>
        <v>3.355</v>
      </c>
      <c r="H122" s="7">
        <v>0</v>
      </c>
      <c r="I122" s="7">
        <f t="shared" ref="I122:I151" si="34">I101</f>
        <v>10.685</v>
      </c>
      <c r="J122" s="7">
        <f t="shared" si="31"/>
        <v>99.4803</v>
      </c>
      <c r="K122" s="7">
        <f t="shared" ref="K122:K151" si="35">K101</f>
        <v>39.429375080970232</v>
      </c>
      <c r="L122" s="7">
        <f t="shared" si="32"/>
        <v>138.90967508097023</v>
      </c>
      <c r="M122" s="7">
        <f t="shared" si="28"/>
        <v>50.154400000000003</v>
      </c>
      <c r="N122" s="10">
        <f t="shared" si="29"/>
        <v>1</v>
      </c>
      <c r="O122" s="10"/>
      <c r="P122" s="4"/>
      <c r="Q122" s="6"/>
    </row>
    <row r="123" spans="1:17" ht="22.5" customHeight="1" x14ac:dyDescent="0.25">
      <c r="A123" s="93">
        <v>119</v>
      </c>
      <c r="B123" s="7" t="s">
        <v>4</v>
      </c>
      <c r="C123" s="8" t="s">
        <v>13</v>
      </c>
      <c r="D123" s="8" t="str">
        <f t="shared" si="33"/>
        <v>2.5 BHK+2T</v>
      </c>
      <c r="E123" s="58" t="s">
        <v>145</v>
      </c>
      <c r="F123" s="9">
        <f t="shared" si="30"/>
        <v>85.440299999999993</v>
      </c>
      <c r="G123" s="59">
        <f t="shared" si="30"/>
        <v>3.355</v>
      </c>
      <c r="H123" s="7">
        <v>0</v>
      </c>
      <c r="I123" s="7">
        <f t="shared" si="34"/>
        <v>10.794</v>
      </c>
      <c r="J123" s="7">
        <f t="shared" si="31"/>
        <v>99.589299999999994</v>
      </c>
      <c r="K123" s="7">
        <f t="shared" si="35"/>
        <v>39.472974108502463</v>
      </c>
      <c r="L123" s="7">
        <f t="shared" si="32"/>
        <v>139.06227410850246</v>
      </c>
      <c r="M123" s="7">
        <f t="shared" ref="M123:M151" si="36">M102</f>
        <v>50.209800000000001</v>
      </c>
      <c r="N123" s="10">
        <f t="shared" si="29"/>
        <v>1</v>
      </c>
      <c r="O123" s="10"/>
      <c r="P123" s="4"/>
      <c r="Q123" s="6"/>
    </row>
    <row r="124" spans="1:17" ht="22.5" customHeight="1" x14ac:dyDescent="0.25">
      <c r="A124" s="93">
        <v>120</v>
      </c>
      <c r="B124" s="7" t="s">
        <v>4</v>
      </c>
      <c r="C124" s="8" t="s">
        <v>13</v>
      </c>
      <c r="D124" s="8" t="str">
        <f t="shared" si="33"/>
        <v>2.5 BHK+2T</v>
      </c>
      <c r="E124" s="58" t="s">
        <v>146</v>
      </c>
      <c r="F124" s="9">
        <f t="shared" si="30"/>
        <v>86.088499999999996</v>
      </c>
      <c r="G124" s="59">
        <f t="shared" si="30"/>
        <v>3.355</v>
      </c>
      <c r="H124" s="7">
        <v>0</v>
      </c>
      <c r="I124" s="7">
        <f t="shared" si="34"/>
        <v>10.138999999999999</v>
      </c>
      <c r="J124" s="7">
        <f t="shared" si="31"/>
        <v>99.582499999999996</v>
      </c>
      <c r="K124" s="7">
        <f t="shared" si="35"/>
        <v>39.480901204417414</v>
      </c>
      <c r="L124" s="7">
        <f t="shared" si="32"/>
        <v>139.0634012044174</v>
      </c>
      <c r="M124" s="7">
        <f t="shared" si="36"/>
        <v>50.219900000000003</v>
      </c>
      <c r="N124" s="10">
        <f t="shared" si="29"/>
        <v>1</v>
      </c>
      <c r="O124" s="10"/>
      <c r="P124" s="4"/>
      <c r="Q124" s="6"/>
    </row>
    <row r="125" spans="1:17" ht="22.5" customHeight="1" x14ac:dyDescent="0.25">
      <c r="A125" s="93">
        <v>121</v>
      </c>
      <c r="B125" s="7" t="s">
        <v>4</v>
      </c>
      <c r="C125" s="8" t="s">
        <v>13</v>
      </c>
      <c r="D125" s="8" t="str">
        <f t="shared" si="33"/>
        <v>2 BHK+2T</v>
      </c>
      <c r="E125" s="58" t="s">
        <v>147</v>
      </c>
      <c r="F125" s="9">
        <f t="shared" si="30"/>
        <v>64.403000000000006</v>
      </c>
      <c r="G125" s="59">
        <f t="shared" si="30"/>
        <v>3.355</v>
      </c>
      <c r="H125" s="7">
        <v>0</v>
      </c>
      <c r="I125" s="7">
        <f t="shared" si="34"/>
        <v>9.4120000000000008</v>
      </c>
      <c r="J125" s="7">
        <f t="shared" si="31"/>
        <v>77.170000000000016</v>
      </c>
      <c r="K125" s="7">
        <f t="shared" si="35"/>
        <v>30.586699587841501</v>
      </c>
      <c r="L125" s="7">
        <f t="shared" si="32"/>
        <v>107.75669958784152</v>
      </c>
      <c r="M125" s="7">
        <f t="shared" si="36"/>
        <v>38.906399999999998</v>
      </c>
      <c r="N125" s="10">
        <f t="shared" si="29"/>
        <v>1</v>
      </c>
      <c r="O125" s="10"/>
      <c r="P125" s="4"/>
      <c r="Q125" s="6"/>
    </row>
    <row r="126" spans="1:17" ht="22.5" customHeight="1" x14ac:dyDescent="0.25">
      <c r="A126" s="93">
        <v>122</v>
      </c>
      <c r="B126" s="7" t="s">
        <v>4</v>
      </c>
      <c r="C126" s="8" t="s">
        <v>13</v>
      </c>
      <c r="D126" s="8" t="str">
        <f t="shared" si="33"/>
        <v>2 BHK+2T</v>
      </c>
      <c r="E126" s="58" t="s">
        <v>148</v>
      </c>
      <c r="F126" s="9">
        <f t="shared" ref="F126:G145" si="37">F105</f>
        <v>65.8125</v>
      </c>
      <c r="G126" s="59">
        <f t="shared" si="37"/>
        <v>3.1074999999999999</v>
      </c>
      <c r="H126" s="7">
        <v>0</v>
      </c>
      <c r="I126" s="7">
        <f t="shared" si="34"/>
        <v>8.4</v>
      </c>
      <c r="J126" s="7">
        <f t="shared" si="31"/>
        <v>77.320000000000007</v>
      </c>
      <c r="K126" s="7">
        <f t="shared" si="35"/>
        <v>30.646152807203638</v>
      </c>
      <c r="L126" s="7">
        <f t="shared" si="32"/>
        <v>107.96615280720364</v>
      </c>
      <c r="M126" s="7">
        <f t="shared" si="36"/>
        <v>38.982100000000003</v>
      </c>
      <c r="N126" s="10">
        <f t="shared" si="29"/>
        <v>1</v>
      </c>
      <c r="O126" s="10"/>
      <c r="P126" s="4"/>
      <c r="Q126" s="6"/>
    </row>
    <row r="127" spans="1:17" ht="22.5" customHeight="1" x14ac:dyDescent="0.25">
      <c r="A127" s="93">
        <v>123</v>
      </c>
      <c r="B127" s="7" t="s">
        <v>4</v>
      </c>
      <c r="C127" s="8" t="s">
        <v>13</v>
      </c>
      <c r="D127" s="8" t="str">
        <f t="shared" si="33"/>
        <v>2 BHK+STUDY+2T</v>
      </c>
      <c r="E127" s="58" t="s">
        <v>149</v>
      </c>
      <c r="F127" s="9">
        <f t="shared" si="37"/>
        <v>75.961100000000002</v>
      </c>
      <c r="G127" s="59">
        <f t="shared" si="37"/>
        <v>3.1074999999999999</v>
      </c>
      <c r="H127" s="7">
        <v>0</v>
      </c>
      <c r="I127" s="7">
        <f t="shared" si="34"/>
        <v>8.3119999999999994</v>
      </c>
      <c r="J127" s="7">
        <f t="shared" si="31"/>
        <v>87.380600000000001</v>
      </c>
      <c r="K127" s="7">
        <f t="shared" si="35"/>
        <v>34.633482052424391</v>
      </c>
      <c r="L127" s="7">
        <f t="shared" si="32"/>
        <v>122.01408205242438</v>
      </c>
      <c r="M127" s="7">
        <f t="shared" si="36"/>
        <v>44.054000000000002</v>
      </c>
      <c r="N127" s="10">
        <f t="shared" si="29"/>
        <v>1</v>
      </c>
      <c r="O127" s="10"/>
      <c r="P127" s="4"/>
      <c r="Q127" s="6"/>
    </row>
    <row r="128" spans="1:17" ht="22.5" customHeight="1" x14ac:dyDescent="0.25">
      <c r="A128" s="93">
        <v>124</v>
      </c>
      <c r="B128" s="7" t="s">
        <v>4</v>
      </c>
      <c r="C128" s="8" t="s">
        <v>13</v>
      </c>
      <c r="D128" s="8" t="str">
        <f t="shared" si="33"/>
        <v>3 BHK+3T</v>
      </c>
      <c r="E128" s="58" t="s">
        <v>150</v>
      </c>
      <c r="F128" s="9">
        <f t="shared" si="37"/>
        <v>103.9813</v>
      </c>
      <c r="G128" s="59">
        <f t="shared" si="37"/>
        <v>6</v>
      </c>
      <c r="H128" s="7">
        <v>0</v>
      </c>
      <c r="I128" s="7">
        <f t="shared" si="34"/>
        <v>11.653</v>
      </c>
      <c r="J128" s="7">
        <f t="shared" si="31"/>
        <v>121.63430000000001</v>
      </c>
      <c r="K128" s="7">
        <f t="shared" si="35"/>
        <v>48.200706710864388</v>
      </c>
      <c r="L128" s="7">
        <f t="shared" si="32"/>
        <v>169.83500671086441</v>
      </c>
      <c r="M128" s="7">
        <f t="shared" si="36"/>
        <v>61.311500000000002</v>
      </c>
      <c r="N128" s="10">
        <f t="shared" si="29"/>
        <v>2</v>
      </c>
      <c r="O128" s="10"/>
      <c r="P128" s="2"/>
      <c r="Q128" s="6"/>
    </row>
    <row r="129" spans="1:17" ht="22.5" customHeight="1" x14ac:dyDescent="0.25">
      <c r="A129" s="93">
        <v>125</v>
      </c>
      <c r="B129" s="7" t="s">
        <v>4</v>
      </c>
      <c r="C129" s="8" t="s">
        <v>13</v>
      </c>
      <c r="D129" s="8" t="str">
        <f t="shared" si="33"/>
        <v>2.5 BHK+2T</v>
      </c>
      <c r="E129" s="58" t="s">
        <v>151</v>
      </c>
      <c r="F129" s="9">
        <f t="shared" si="37"/>
        <v>83.57</v>
      </c>
      <c r="G129" s="59">
        <f t="shared" si="37"/>
        <v>3.19</v>
      </c>
      <c r="H129" s="7">
        <v>0</v>
      </c>
      <c r="I129" s="7">
        <f t="shared" si="34"/>
        <v>12.63</v>
      </c>
      <c r="J129" s="7">
        <f t="shared" si="31"/>
        <v>99.389999999999986</v>
      </c>
      <c r="K129" s="7">
        <f t="shared" si="35"/>
        <v>39.393703149352945</v>
      </c>
      <c r="L129" s="7">
        <f t="shared" si="32"/>
        <v>138.78370314935293</v>
      </c>
      <c r="M129" s="7">
        <f t="shared" si="36"/>
        <v>50.109000000000002</v>
      </c>
      <c r="N129" s="10">
        <f t="shared" si="29"/>
        <v>1</v>
      </c>
      <c r="O129" s="10"/>
      <c r="P129" s="2"/>
      <c r="Q129" s="6"/>
    </row>
    <row r="130" spans="1:17" ht="22.5" customHeight="1" x14ac:dyDescent="0.25">
      <c r="A130" s="93">
        <v>126</v>
      </c>
      <c r="B130" s="7" t="s">
        <v>4</v>
      </c>
      <c r="C130" s="8" t="s">
        <v>13</v>
      </c>
      <c r="D130" s="8" t="str">
        <f t="shared" si="33"/>
        <v>3 BHK+3T</v>
      </c>
      <c r="E130" s="58" t="s">
        <v>152</v>
      </c>
      <c r="F130" s="9">
        <f t="shared" si="37"/>
        <v>104.0244</v>
      </c>
      <c r="G130" s="59">
        <f t="shared" si="37"/>
        <v>3.7875000000000001</v>
      </c>
      <c r="H130" s="7">
        <v>0</v>
      </c>
      <c r="I130" s="7">
        <f t="shared" si="34"/>
        <v>11.07</v>
      </c>
      <c r="J130" s="7">
        <f t="shared" si="31"/>
        <v>118.8819</v>
      </c>
      <c r="K130" s="7">
        <f t="shared" si="35"/>
        <v>47.118658118473469</v>
      </c>
      <c r="L130" s="7">
        <f t="shared" si="32"/>
        <v>166.00055811847346</v>
      </c>
      <c r="M130" s="7">
        <f t="shared" si="36"/>
        <v>59.935200000000002</v>
      </c>
      <c r="N130" s="10">
        <f t="shared" si="29"/>
        <v>1</v>
      </c>
      <c r="O130" s="10"/>
      <c r="P130" s="2"/>
      <c r="Q130" s="6"/>
    </row>
    <row r="131" spans="1:17" ht="21.75" customHeight="1" x14ac:dyDescent="0.25">
      <c r="A131" s="93">
        <v>127</v>
      </c>
      <c r="B131" s="7" t="s">
        <v>4</v>
      </c>
      <c r="C131" s="8" t="s">
        <v>14</v>
      </c>
      <c r="D131" s="8" t="str">
        <f t="shared" si="33"/>
        <v>3 BHK+3T</v>
      </c>
      <c r="E131" s="58" t="s">
        <v>153</v>
      </c>
      <c r="F131" s="9">
        <f t="shared" si="37"/>
        <v>107.03400000000001</v>
      </c>
      <c r="G131" s="59">
        <f t="shared" si="37"/>
        <v>3.7875000000000001</v>
      </c>
      <c r="H131" s="7">
        <v>0</v>
      </c>
      <c r="I131" s="7">
        <f t="shared" si="34"/>
        <v>10.429</v>
      </c>
      <c r="J131" s="7">
        <f t="shared" si="31"/>
        <v>121.2505</v>
      </c>
      <c r="K131" s="7">
        <f t="shared" si="35"/>
        <v>48.058018984395254</v>
      </c>
      <c r="L131" s="7">
        <f t="shared" si="32"/>
        <v>169.30851898439525</v>
      </c>
      <c r="M131" s="7">
        <f t="shared" si="36"/>
        <v>61.13</v>
      </c>
      <c r="N131" s="10">
        <f t="shared" si="29"/>
        <v>2</v>
      </c>
      <c r="O131" s="10"/>
      <c r="P131" s="2"/>
      <c r="Q131" s="6"/>
    </row>
    <row r="132" spans="1:17" ht="22.5" customHeight="1" x14ac:dyDescent="0.25">
      <c r="A132" s="93">
        <v>128</v>
      </c>
      <c r="B132" s="7" t="s">
        <v>4</v>
      </c>
      <c r="C132" s="8" t="s">
        <v>14</v>
      </c>
      <c r="D132" s="8" t="str">
        <f t="shared" si="33"/>
        <v>2.5 BHK+2T</v>
      </c>
      <c r="E132" s="58" t="s">
        <v>154</v>
      </c>
      <c r="F132" s="9">
        <f t="shared" si="37"/>
        <v>83.7316</v>
      </c>
      <c r="G132" s="59">
        <f t="shared" si="37"/>
        <v>3.19</v>
      </c>
      <c r="H132" s="7">
        <v>0</v>
      </c>
      <c r="I132" s="7">
        <f t="shared" si="34"/>
        <v>10.209</v>
      </c>
      <c r="J132" s="7">
        <f t="shared" si="31"/>
        <v>97.130600000000001</v>
      </c>
      <c r="K132" s="7">
        <f t="shared" si="35"/>
        <v>38.497941310963391</v>
      </c>
      <c r="L132" s="7">
        <f t="shared" si="32"/>
        <v>135.62854131096339</v>
      </c>
      <c r="M132" s="7">
        <f t="shared" si="36"/>
        <v>48.9696</v>
      </c>
      <c r="N132" s="10">
        <f t="shared" ref="N132:N152" si="38">N111</f>
        <v>1</v>
      </c>
      <c r="O132" s="10"/>
      <c r="P132" s="2"/>
      <c r="Q132" s="6"/>
    </row>
    <row r="133" spans="1:17" ht="23.25" customHeight="1" x14ac:dyDescent="0.25">
      <c r="A133" s="93">
        <v>129</v>
      </c>
      <c r="B133" s="7" t="s">
        <v>4</v>
      </c>
      <c r="C133" s="8" t="s">
        <v>14</v>
      </c>
      <c r="D133" s="8" t="str">
        <f t="shared" si="33"/>
        <v>3 BHK+3T</v>
      </c>
      <c r="E133" s="58" t="s">
        <v>155</v>
      </c>
      <c r="F133" s="9">
        <f t="shared" si="37"/>
        <v>100.9425</v>
      </c>
      <c r="G133" s="59">
        <f t="shared" si="37"/>
        <v>3.4649999999999999</v>
      </c>
      <c r="H133" s="7">
        <v>0</v>
      </c>
      <c r="I133" s="7">
        <f t="shared" si="34"/>
        <v>14.663</v>
      </c>
      <c r="J133" s="7">
        <f t="shared" si="31"/>
        <v>119.0705</v>
      </c>
      <c r="K133" s="7">
        <f t="shared" si="35"/>
        <v>47.193965529665512</v>
      </c>
      <c r="L133" s="7">
        <f t="shared" si="32"/>
        <v>166.2644655296655</v>
      </c>
      <c r="M133" s="7">
        <f t="shared" si="36"/>
        <v>60.030999999999999</v>
      </c>
      <c r="N133" s="10">
        <f t="shared" si="38"/>
        <v>2</v>
      </c>
      <c r="O133" s="10"/>
      <c r="P133" s="13"/>
      <c r="Q133" s="6"/>
    </row>
    <row r="134" spans="1:17" ht="22.5" customHeight="1" x14ac:dyDescent="0.25">
      <c r="A134" s="93">
        <v>130</v>
      </c>
      <c r="B134" s="7" t="s">
        <v>4</v>
      </c>
      <c r="C134" s="8" t="s">
        <v>14</v>
      </c>
      <c r="D134" s="8" t="str">
        <f t="shared" si="33"/>
        <v>2.5 BHK+2T</v>
      </c>
      <c r="E134" s="58" t="s">
        <v>156</v>
      </c>
      <c r="F134" s="9">
        <f t="shared" si="37"/>
        <v>86.088499999999996</v>
      </c>
      <c r="G134" s="59">
        <f t="shared" si="37"/>
        <v>3.355</v>
      </c>
      <c r="H134" s="7">
        <v>0</v>
      </c>
      <c r="I134" s="7">
        <f t="shared" si="34"/>
        <v>10.166</v>
      </c>
      <c r="J134" s="7">
        <f t="shared" si="31"/>
        <v>99.609499999999997</v>
      </c>
      <c r="K134" s="7">
        <f t="shared" si="35"/>
        <v>39.480901204417414</v>
      </c>
      <c r="L134" s="7">
        <f t="shared" si="32"/>
        <v>139.09040120441742</v>
      </c>
      <c r="M134" s="7">
        <f t="shared" si="36"/>
        <v>50.219900000000003</v>
      </c>
      <c r="N134" s="10">
        <f t="shared" si="38"/>
        <v>1</v>
      </c>
      <c r="O134" s="10"/>
      <c r="P134" s="14"/>
      <c r="Q134" s="6"/>
    </row>
    <row r="135" spans="1:17" ht="24.75" customHeight="1" x14ac:dyDescent="0.25">
      <c r="A135" s="93">
        <v>131</v>
      </c>
      <c r="B135" s="7" t="s">
        <v>4</v>
      </c>
      <c r="C135" s="8" t="s">
        <v>14</v>
      </c>
      <c r="D135" s="8" t="str">
        <f t="shared" si="33"/>
        <v>2 BHK+2T</v>
      </c>
      <c r="E135" s="58" t="s">
        <v>157</v>
      </c>
      <c r="F135" s="9">
        <f t="shared" si="37"/>
        <v>64.403000000000006</v>
      </c>
      <c r="G135" s="59">
        <f t="shared" si="37"/>
        <v>3.355</v>
      </c>
      <c r="H135" s="7">
        <v>0</v>
      </c>
      <c r="I135" s="7">
        <f t="shared" si="34"/>
        <v>9.4019999999999992</v>
      </c>
      <c r="J135" s="7">
        <f t="shared" si="31"/>
        <v>77.160000000000011</v>
      </c>
      <c r="K135" s="7">
        <f t="shared" si="35"/>
        <v>30.582736039884022</v>
      </c>
      <c r="L135" s="7">
        <f t="shared" si="32"/>
        <v>107.74273603988404</v>
      </c>
      <c r="M135" s="7">
        <f t="shared" si="36"/>
        <v>38.901400000000002</v>
      </c>
      <c r="N135" s="10">
        <f t="shared" si="38"/>
        <v>1</v>
      </c>
      <c r="O135" s="10"/>
      <c r="P135" s="14"/>
      <c r="Q135" s="6"/>
    </row>
    <row r="136" spans="1:17" ht="23.25" customHeight="1" x14ac:dyDescent="0.25">
      <c r="A136" s="93">
        <v>132</v>
      </c>
      <c r="B136" s="7" t="s">
        <v>4</v>
      </c>
      <c r="C136" s="8" t="s">
        <v>14</v>
      </c>
      <c r="D136" s="8" t="str">
        <f t="shared" si="33"/>
        <v>2 BHK+STUDY+2T</v>
      </c>
      <c r="E136" s="58" t="s">
        <v>158</v>
      </c>
      <c r="F136" s="9">
        <f t="shared" si="37"/>
        <v>73.55</v>
      </c>
      <c r="G136" s="59">
        <f t="shared" si="37"/>
        <v>3.1074999999999999</v>
      </c>
      <c r="H136" s="7">
        <v>0</v>
      </c>
      <c r="I136" s="7">
        <f t="shared" si="34"/>
        <v>9.4629999999999992</v>
      </c>
      <c r="J136" s="7">
        <f t="shared" si="31"/>
        <v>86.120499999999993</v>
      </c>
      <c r="K136" s="7">
        <f t="shared" si="35"/>
        <v>34.134075009782428</v>
      </c>
      <c r="L136" s="7">
        <f t="shared" si="32"/>
        <v>120.25457500978243</v>
      </c>
      <c r="M136" s="7">
        <f t="shared" si="36"/>
        <v>43.418700000000001</v>
      </c>
      <c r="N136" s="10">
        <f t="shared" si="38"/>
        <v>1</v>
      </c>
      <c r="O136" s="10"/>
      <c r="P136" s="14"/>
      <c r="Q136" s="6"/>
    </row>
    <row r="137" spans="1:17" ht="22.5" customHeight="1" x14ac:dyDescent="0.25">
      <c r="A137" s="93">
        <v>133</v>
      </c>
      <c r="B137" s="7" t="s">
        <v>4</v>
      </c>
      <c r="C137" s="8" t="s">
        <v>14</v>
      </c>
      <c r="D137" s="8" t="str">
        <f t="shared" si="33"/>
        <v>3 BHK+3T</v>
      </c>
      <c r="E137" s="58" t="s">
        <v>159</v>
      </c>
      <c r="F137" s="9">
        <f t="shared" si="37"/>
        <v>99.919799999999995</v>
      </c>
      <c r="G137" s="59">
        <f t="shared" si="37"/>
        <v>3.7875000000000001</v>
      </c>
      <c r="H137" s="7">
        <v>0</v>
      </c>
      <c r="I137" s="7">
        <f t="shared" si="34"/>
        <v>10.882</v>
      </c>
      <c r="J137" s="7">
        <f t="shared" si="31"/>
        <v>114.58929999999999</v>
      </c>
      <c r="K137" s="7">
        <f t="shared" si="35"/>
        <v>45.418296044716314</v>
      </c>
      <c r="L137" s="7">
        <f t="shared" si="32"/>
        <v>160.00759604471631</v>
      </c>
      <c r="M137" s="7">
        <f t="shared" si="36"/>
        <v>57.772300000000001</v>
      </c>
      <c r="N137" s="10">
        <f t="shared" si="38"/>
        <v>1</v>
      </c>
      <c r="O137" s="10"/>
      <c r="P137" s="14"/>
      <c r="Q137" s="6"/>
    </row>
    <row r="138" spans="1:17" ht="22.5" customHeight="1" x14ac:dyDescent="0.25">
      <c r="A138" s="93">
        <v>134</v>
      </c>
      <c r="B138" s="7" t="s">
        <v>4</v>
      </c>
      <c r="C138" s="8" t="s">
        <v>14</v>
      </c>
      <c r="D138" s="8" t="str">
        <f t="shared" si="33"/>
        <v>3 BHK+3T</v>
      </c>
      <c r="E138" s="58" t="s">
        <v>160</v>
      </c>
      <c r="F138" s="9">
        <f t="shared" si="37"/>
        <v>99.344800000000006</v>
      </c>
      <c r="G138" s="59">
        <f t="shared" si="37"/>
        <v>3.7875000000000001</v>
      </c>
      <c r="H138" s="7">
        <v>0</v>
      </c>
      <c r="I138" s="7">
        <f t="shared" si="34"/>
        <v>10.836</v>
      </c>
      <c r="J138" s="7">
        <f t="shared" si="31"/>
        <v>113.9683</v>
      </c>
      <c r="K138" s="7">
        <f t="shared" si="35"/>
        <v>45.172556071352801</v>
      </c>
      <c r="L138" s="7">
        <f t="shared" si="32"/>
        <v>159.1408560713528</v>
      </c>
      <c r="M138" s="7">
        <f t="shared" si="36"/>
        <v>57.459099999999999</v>
      </c>
      <c r="N138" s="10">
        <f t="shared" si="38"/>
        <v>1</v>
      </c>
      <c r="O138" s="10"/>
      <c r="P138" s="15"/>
      <c r="Q138" s="6"/>
    </row>
    <row r="139" spans="1:17" ht="22.5" customHeight="1" x14ac:dyDescent="0.25">
      <c r="A139" s="93">
        <v>135</v>
      </c>
      <c r="B139" s="7" t="s">
        <v>4</v>
      </c>
      <c r="C139" s="8" t="s">
        <v>14</v>
      </c>
      <c r="D139" s="8" t="str">
        <f t="shared" si="33"/>
        <v>3 BHK+3T</v>
      </c>
      <c r="E139" s="58" t="s">
        <v>161</v>
      </c>
      <c r="F139" s="9">
        <f t="shared" si="37"/>
        <v>99.344800000000006</v>
      </c>
      <c r="G139" s="59">
        <f t="shared" si="37"/>
        <v>3.7875000000000001</v>
      </c>
      <c r="H139" s="7">
        <v>0</v>
      </c>
      <c r="I139" s="7">
        <f t="shared" si="34"/>
        <v>10.835000000000001</v>
      </c>
      <c r="J139" s="7">
        <f t="shared" si="31"/>
        <v>113.96729999999999</v>
      </c>
      <c r="K139" s="7">
        <f t="shared" si="35"/>
        <v>45.172556071352801</v>
      </c>
      <c r="L139" s="7">
        <f t="shared" si="32"/>
        <v>159.1398560713528</v>
      </c>
      <c r="M139" s="7">
        <f t="shared" si="36"/>
        <v>57.459000000000003</v>
      </c>
      <c r="N139" s="10">
        <f t="shared" si="38"/>
        <v>1</v>
      </c>
      <c r="O139" s="10"/>
      <c r="P139" s="16"/>
      <c r="Q139" s="6"/>
    </row>
    <row r="140" spans="1:17" ht="22.5" customHeight="1" x14ac:dyDescent="0.25">
      <c r="A140" s="93">
        <v>136</v>
      </c>
      <c r="B140" s="7" t="s">
        <v>4</v>
      </c>
      <c r="C140" s="8" t="s">
        <v>14</v>
      </c>
      <c r="D140" s="8" t="str">
        <f t="shared" si="33"/>
        <v>3 BHK+3T</v>
      </c>
      <c r="E140" s="58" t="s">
        <v>162</v>
      </c>
      <c r="F140" s="9">
        <f t="shared" si="37"/>
        <v>99.344800000000006</v>
      </c>
      <c r="G140" s="59">
        <f t="shared" si="37"/>
        <v>3.7875000000000001</v>
      </c>
      <c r="H140" s="7">
        <v>0</v>
      </c>
      <c r="I140" s="7">
        <f t="shared" si="34"/>
        <v>11.207000000000001</v>
      </c>
      <c r="J140" s="7">
        <f t="shared" si="31"/>
        <v>114.33930000000001</v>
      </c>
      <c r="K140" s="7">
        <f t="shared" si="35"/>
        <v>45.319207345779411</v>
      </c>
      <c r="L140" s="7">
        <f t="shared" si="32"/>
        <v>159.65850734577941</v>
      </c>
      <c r="M140" s="7">
        <f t="shared" si="36"/>
        <v>57.646099999999997</v>
      </c>
      <c r="N140" s="10">
        <f t="shared" si="38"/>
        <v>1</v>
      </c>
      <c r="O140" s="10"/>
      <c r="P140" s="4"/>
      <c r="Q140" s="6"/>
    </row>
    <row r="141" spans="1:17" ht="22.5" customHeight="1" x14ac:dyDescent="0.25">
      <c r="A141" s="93">
        <v>137</v>
      </c>
      <c r="B141" s="7" t="s">
        <v>4</v>
      </c>
      <c r="C141" s="8" t="s">
        <v>14</v>
      </c>
      <c r="D141" s="8" t="str">
        <f t="shared" si="33"/>
        <v>2.5 BHK+2T</v>
      </c>
      <c r="E141" s="58" t="s">
        <v>163</v>
      </c>
      <c r="F141" s="9">
        <f t="shared" si="37"/>
        <v>83.7316</v>
      </c>
      <c r="G141" s="59">
        <f t="shared" si="37"/>
        <v>3.19</v>
      </c>
      <c r="H141" s="7">
        <v>0</v>
      </c>
      <c r="I141" s="7">
        <f t="shared" si="34"/>
        <v>10.468</v>
      </c>
      <c r="J141" s="7">
        <f t="shared" si="31"/>
        <v>97.389600000000002</v>
      </c>
      <c r="K141" s="7">
        <f t="shared" si="35"/>
        <v>38.600993557857763</v>
      </c>
      <c r="L141" s="7">
        <f t="shared" si="32"/>
        <v>135.99059355785778</v>
      </c>
      <c r="M141" s="7">
        <f t="shared" si="36"/>
        <v>49.100700000000003</v>
      </c>
      <c r="N141" s="10">
        <f t="shared" si="38"/>
        <v>1</v>
      </c>
      <c r="O141" s="10"/>
      <c r="P141" s="4"/>
      <c r="Q141" s="6"/>
    </row>
    <row r="142" spans="1:17" ht="22.5" customHeight="1" x14ac:dyDescent="0.25">
      <c r="A142" s="93">
        <v>138</v>
      </c>
      <c r="B142" s="7" t="s">
        <v>4</v>
      </c>
      <c r="C142" s="8" t="s">
        <v>14</v>
      </c>
      <c r="D142" s="8" t="str">
        <f t="shared" si="33"/>
        <v>2 BHK+STUDY+2T</v>
      </c>
      <c r="E142" s="58" t="s">
        <v>164</v>
      </c>
      <c r="F142" s="9">
        <f t="shared" si="37"/>
        <v>73.55</v>
      </c>
      <c r="G142" s="59">
        <f t="shared" si="37"/>
        <v>3.1074999999999999</v>
      </c>
      <c r="H142" s="7">
        <v>0</v>
      </c>
      <c r="I142" s="7">
        <f t="shared" si="34"/>
        <v>9.4629999999999992</v>
      </c>
      <c r="J142" s="7">
        <f t="shared" si="31"/>
        <v>86.120499999999993</v>
      </c>
      <c r="K142" s="7">
        <f t="shared" si="35"/>
        <v>34.134075009782428</v>
      </c>
      <c r="L142" s="7">
        <f t="shared" si="32"/>
        <v>120.25457500978243</v>
      </c>
      <c r="M142" s="7">
        <f t="shared" si="36"/>
        <v>43.418700000000001</v>
      </c>
      <c r="N142" s="10">
        <f t="shared" si="38"/>
        <v>1</v>
      </c>
      <c r="O142" s="10"/>
      <c r="P142" s="4"/>
      <c r="Q142" s="6"/>
    </row>
    <row r="143" spans="1:17" ht="22.5" customHeight="1" x14ac:dyDescent="0.25">
      <c r="A143" s="93">
        <v>139</v>
      </c>
      <c r="B143" s="7" t="s">
        <v>4</v>
      </c>
      <c r="C143" s="8" t="s">
        <v>14</v>
      </c>
      <c r="D143" s="8" t="str">
        <f t="shared" si="33"/>
        <v>2.5 BHK+2T</v>
      </c>
      <c r="E143" s="58" t="s">
        <v>165</v>
      </c>
      <c r="F143" s="9">
        <f t="shared" si="37"/>
        <v>85.440299999999993</v>
      </c>
      <c r="G143" s="59">
        <f t="shared" si="37"/>
        <v>3.355</v>
      </c>
      <c r="H143" s="7">
        <v>0</v>
      </c>
      <c r="I143" s="7">
        <f t="shared" si="34"/>
        <v>10.685</v>
      </c>
      <c r="J143" s="7">
        <f t="shared" ref="J143:J151" si="39">J122</f>
        <v>99.4803</v>
      </c>
      <c r="K143" s="7">
        <f t="shared" si="35"/>
        <v>39.429375080970232</v>
      </c>
      <c r="L143" s="7">
        <f t="shared" ref="L143:L151" si="40">L122</f>
        <v>138.90967508097023</v>
      </c>
      <c r="M143" s="7">
        <f t="shared" si="36"/>
        <v>50.154400000000003</v>
      </c>
      <c r="N143" s="10">
        <f t="shared" si="38"/>
        <v>1</v>
      </c>
      <c r="O143" s="10"/>
      <c r="P143" s="4"/>
      <c r="Q143" s="6"/>
    </row>
    <row r="144" spans="1:17" ht="22.5" customHeight="1" x14ac:dyDescent="0.25">
      <c r="A144" s="93">
        <v>140</v>
      </c>
      <c r="B144" s="7" t="s">
        <v>4</v>
      </c>
      <c r="C144" s="8" t="s">
        <v>14</v>
      </c>
      <c r="D144" s="8" t="str">
        <f t="shared" si="33"/>
        <v>2.5 BHK+2T</v>
      </c>
      <c r="E144" s="58" t="s">
        <v>166</v>
      </c>
      <c r="F144" s="9">
        <f t="shared" si="37"/>
        <v>85.440299999999993</v>
      </c>
      <c r="G144" s="59">
        <f t="shared" si="37"/>
        <v>3.355</v>
      </c>
      <c r="H144" s="7">
        <v>0</v>
      </c>
      <c r="I144" s="7">
        <f t="shared" si="34"/>
        <v>10.794</v>
      </c>
      <c r="J144" s="7">
        <f t="shared" si="39"/>
        <v>99.589299999999994</v>
      </c>
      <c r="K144" s="7">
        <f t="shared" si="35"/>
        <v>39.472974108502463</v>
      </c>
      <c r="L144" s="7">
        <f t="shared" si="40"/>
        <v>139.06227410850246</v>
      </c>
      <c r="M144" s="7">
        <f t="shared" si="36"/>
        <v>50.209800000000001</v>
      </c>
      <c r="N144" s="10">
        <f t="shared" si="38"/>
        <v>1</v>
      </c>
      <c r="O144" s="10"/>
      <c r="P144" s="4"/>
      <c r="Q144" s="6"/>
    </row>
    <row r="145" spans="1:17" ht="22.5" customHeight="1" x14ac:dyDescent="0.25">
      <c r="A145" s="93">
        <v>141</v>
      </c>
      <c r="B145" s="7" t="s">
        <v>4</v>
      </c>
      <c r="C145" s="8" t="s">
        <v>14</v>
      </c>
      <c r="D145" s="8" t="str">
        <f t="shared" si="33"/>
        <v>2.5 BHK+2T</v>
      </c>
      <c r="E145" s="58" t="s">
        <v>167</v>
      </c>
      <c r="F145" s="9">
        <f t="shared" si="37"/>
        <v>86.088499999999996</v>
      </c>
      <c r="G145" s="59">
        <f t="shared" si="37"/>
        <v>3.355</v>
      </c>
      <c r="H145" s="7">
        <v>0</v>
      </c>
      <c r="I145" s="7">
        <f t="shared" si="34"/>
        <v>10.138999999999999</v>
      </c>
      <c r="J145" s="7">
        <f t="shared" si="39"/>
        <v>99.582499999999996</v>
      </c>
      <c r="K145" s="7">
        <f t="shared" si="35"/>
        <v>39.480901204417414</v>
      </c>
      <c r="L145" s="7">
        <f t="shared" si="40"/>
        <v>139.0634012044174</v>
      </c>
      <c r="M145" s="7">
        <f t="shared" si="36"/>
        <v>50.219900000000003</v>
      </c>
      <c r="N145" s="10">
        <f t="shared" si="38"/>
        <v>1</v>
      </c>
      <c r="O145" s="10"/>
      <c r="P145" s="4"/>
      <c r="Q145" s="6"/>
    </row>
    <row r="146" spans="1:17" ht="22.5" customHeight="1" x14ac:dyDescent="0.25">
      <c r="A146" s="93">
        <v>142</v>
      </c>
      <c r="B146" s="7" t="s">
        <v>4</v>
      </c>
      <c r="C146" s="8" t="s">
        <v>14</v>
      </c>
      <c r="D146" s="8" t="str">
        <f t="shared" si="33"/>
        <v>2 BHK+2T</v>
      </c>
      <c r="E146" s="58" t="s">
        <v>168</v>
      </c>
      <c r="F146" s="9">
        <f t="shared" ref="F146:G152" si="41">F125</f>
        <v>64.403000000000006</v>
      </c>
      <c r="G146" s="59">
        <f t="shared" si="41"/>
        <v>3.355</v>
      </c>
      <c r="H146" s="7">
        <v>0</v>
      </c>
      <c r="I146" s="7">
        <f t="shared" si="34"/>
        <v>9.4120000000000008</v>
      </c>
      <c r="J146" s="7">
        <f t="shared" si="39"/>
        <v>77.170000000000016</v>
      </c>
      <c r="K146" s="7">
        <f t="shared" si="35"/>
        <v>30.586699587841501</v>
      </c>
      <c r="L146" s="7">
        <f t="shared" si="40"/>
        <v>107.75669958784152</v>
      </c>
      <c r="M146" s="7">
        <f t="shared" si="36"/>
        <v>38.906399999999998</v>
      </c>
      <c r="N146" s="10">
        <f t="shared" si="38"/>
        <v>1</v>
      </c>
      <c r="O146" s="10"/>
      <c r="P146" s="4"/>
      <c r="Q146" s="6"/>
    </row>
    <row r="147" spans="1:17" ht="22.5" customHeight="1" x14ac:dyDescent="0.25">
      <c r="A147" s="93">
        <v>143</v>
      </c>
      <c r="B147" s="7" t="s">
        <v>4</v>
      </c>
      <c r="C147" s="8" t="s">
        <v>14</v>
      </c>
      <c r="D147" s="8" t="str">
        <f t="shared" si="33"/>
        <v>2 BHK+2T</v>
      </c>
      <c r="E147" s="58" t="s">
        <v>169</v>
      </c>
      <c r="F147" s="9">
        <f t="shared" si="41"/>
        <v>65.8125</v>
      </c>
      <c r="G147" s="59">
        <f t="shared" si="41"/>
        <v>3.1074999999999999</v>
      </c>
      <c r="H147" s="7">
        <v>0</v>
      </c>
      <c r="I147" s="7">
        <f t="shared" si="34"/>
        <v>8.4</v>
      </c>
      <c r="J147" s="7">
        <f t="shared" si="39"/>
        <v>77.320000000000007</v>
      </c>
      <c r="K147" s="7">
        <f t="shared" si="35"/>
        <v>30.646152807203638</v>
      </c>
      <c r="L147" s="7">
        <f t="shared" si="40"/>
        <v>107.96615280720364</v>
      </c>
      <c r="M147" s="7">
        <f t="shared" si="36"/>
        <v>38.982100000000003</v>
      </c>
      <c r="N147" s="10">
        <f t="shared" si="38"/>
        <v>1</v>
      </c>
      <c r="O147" s="10"/>
      <c r="P147" s="108"/>
      <c r="Q147" s="6"/>
    </row>
    <row r="148" spans="1:17" ht="22.5" customHeight="1" x14ac:dyDescent="0.25">
      <c r="A148" s="93">
        <v>144</v>
      </c>
      <c r="B148" s="7" t="s">
        <v>4</v>
      </c>
      <c r="C148" s="8" t="s">
        <v>14</v>
      </c>
      <c r="D148" s="8" t="str">
        <f t="shared" si="33"/>
        <v>2 BHK+STUDY+2T</v>
      </c>
      <c r="E148" s="58" t="s">
        <v>170</v>
      </c>
      <c r="F148" s="9">
        <f t="shared" si="41"/>
        <v>75.961100000000002</v>
      </c>
      <c r="G148" s="59">
        <f t="shared" si="41"/>
        <v>3.1074999999999999</v>
      </c>
      <c r="H148" s="7">
        <v>0</v>
      </c>
      <c r="I148" s="7">
        <f t="shared" si="34"/>
        <v>8.3119999999999994</v>
      </c>
      <c r="J148" s="7">
        <f t="shared" si="39"/>
        <v>87.380600000000001</v>
      </c>
      <c r="K148" s="7">
        <f t="shared" si="35"/>
        <v>34.633482052424391</v>
      </c>
      <c r="L148" s="7">
        <f t="shared" si="40"/>
        <v>122.01408205242438</v>
      </c>
      <c r="M148" s="7">
        <f t="shared" si="36"/>
        <v>44.054000000000002</v>
      </c>
      <c r="N148" s="10">
        <f t="shared" si="38"/>
        <v>1</v>
      </c>
      <c r="O148" s="10"/>
      <c r="P148" s="108"/>
      <c r="Q148" s="6"/>
    </row>
    <row r="149" spans="1:17" ht="22.5" customHeight="1" x14ac:dyDescent="0.25">
      <c r="A149" s="93">
        <v>145</v>
      </c>
      <c r="B149" s="7" t="s">
        <v>4</v>
      </c>
      <c r="C149" s="8" t="s">
        <v>14</v>
      </c>
      <c r="D149" s="8" t="str">
        <f t="shared" si="33"/>
        <v>3 BHK+3T</v>
      </c>
      <c r="E149" s="58" t="s">
        <v>171</v>
      </c>
      <c r="F149" s="9">
        <f t="shared" si="41"/>
        <v>103.9813</v>
      </c>
      <c r="G149" s="59">
        <f t="shared" si="41"/>
        <v>6</v>
      </c>
      <c r="H149" s="7">
        <v>0</v>
      </c>
      <c r="I149" s="7">
        <f t="shared" si="34"/>
        <v>11.653</v>
      </c>
      <c r="J149" s="7">
        <f t="shared" si="39"/>
        <v>121.63430000000001</v>
      </c>
      <c r="K149" s="7">
        <f t="shared" si="35"/>
        <v>48.200706710864388</v>
      </c>
      <c r="L149" s="7">
        <f t="shared" si="40"/>
        <v>169.83500671086441</v>
      </c>
      <c r="M149" s="7">
        <f t="shared" si="36"/>
        <v>61.311500000000002</v>
      </c>
      <c r="N149" s="10">
        <f t="shared" si="38"/>
        <v>2</v>
      </c>
      <c r="O149" s="10"/>
      <c r="P149" s="4"/>
      <c r="Q149" s="2"/>
    </row>
    <row r="150" spans="1:17" ht="22.5" customHeight="1" x14ac:dyDescent="0.25">
      <c r="A150" s="93">
        <v>146</v>
      </c>
      <c r="B150" s="7" t="s">
        <v>4</v>
      </c>
      <c r="C150" s="8" t="s">
        <v>14</v>
      </c>
      <c r="D150" s="8" t="str">
        <f t="shared" si="33"/>
        <v>2.5 BHK+2T</v>
      </c>
      <c r="E150" s="58" t="s">
        <v>172</v>
      </c>
      <c r="F150" s="9">
        <f t="shared" si="41"/>
        <v>83.57</v>
      </c>
      <c r="G150" s="59">
        <f t="shared" si="41"/>
        <v>3.19</v>
      </c>
      <c r="H150" s="7">
        <v>0</v>
      </c>
      <c r="I150" s="7">
        <f t="shared" si="34"/>
        <v>12.63</v>
      </c>
      <c r="J150" s="7">
        <f t="shared" si="39"/>
        <v>99.389999999999986</v>
      </c>
      <c r="K150" s="7">
        <f t="shared" si="35"/>
        <v>39.393703149352945</v>
      </c>
      <c r="L150" s="7">
        <f t="shared" si="40"/>
        <v>138.78370314935293</v>
      </c>
      <c r="M150" s="7">
        <f t="shared" si="36"/>
        <v>50.109000000000002</v>
      </c>
      <c r="N150" s="10">
        <f t="shared" si="38"/>
        <v>1</v>
      </c>
      <c r="O150" s="10"/>
      <c r="P150" s="4"/>
      <c r="Q150" s="2"/>
    </row>
    <row r="151" spans="1:17" ht="22.5" customHeight="1" x14ac:dyDescent="0.25">
      <c r="A151" s="93">
        <v>147</v>
      </c>
      <c r="B151" s="7" t="s">
        <v>4</v>
      </c>
      <c r="C151" s="8" t="s">
        <v>14</v>
      </c>
      <c r="D151" s="8" t="str">
        <f t="shared" si="33"/>
        <v>3 BHK+3T</v>
      </c>
      <c r="E151" s="58" t="s">
        <v>173</v>
      </c>
      <c r="F151" s="9">
        <f t="shared" si="41"/>
        <v>104.0244</v>
      </c>
      <c r="G151" s="59">
        <f t="shared" si="41"/>
        <v>3.7875000000000001</v>
      </c>
      <c r="H151" s="7">
        <v>0</v>
      </c>
      <c r="I151" s="7">
        <f t="shared" si="34"/>
        <v>11.07</v>
      </c>
      <c r="J151" s="7">
        <f t="shared" si="39"/>
        <v>118.8819</v>
      </c>
      <c r="K151" s="7">
        <f t="shared" si="35"/>
        <v>47.118658118473469</v>
      </c>
      <c r="L151" s="7">
        <f t="shared" si="40"/>
        <v>166.00055811847346</v>
      </c>
      <c r="M151" s="7">
        <f t="shared" si="36"/>
        <v>59.935200000000002</v>
      </c>
      <c r="N151" s="10">
        <f t="shared" si="38"/>
        <v>1</v>
      </c>
      <c r="O151" s="10"/>
      <c r="P151" s="2"/>
      <c r="Q151" s="2"/>
    </row>
    <row r="152" spans="1:17" ht="22.5" customHeight="1" x14ac:dyDescent="0.25">
      <c r="A152" s="93">
        <v>148</v>
      </c>
      <c r="B152" s="7" t="s">
        <v>4</v>
      </c>
      <c r="C152" s="8" t="s">
        <v>48</v>
      </c>
      <c r="D152" s="8" t="str">
        <f t="shared" si="33"/>
        <v>3 BHK+3T</v>
      </c>
      <c r="E152" s="58" t="s">
        <v>174</v>
      </c>
      <c r="F152" s="9">
        <f t="shared" si="41"/>
        <v>107.03400000000001</v>
      </c>
      <c r="G152" s="59">
        <f t="shared" si="41"/>
        <v>3.7875000000000001</v>
      </c>
      <c r="H152" s="7">
        <v>0</v>
      </c>
      <c r="I152" s="7">
        <f t="shared" ref="I152:J172" si="42">I131</f>
        <v>10.429</v>
      </c>
      <c r="J152" s="7">
        <f t="shared" si="42"/>
        <v>121.2505</v>
      </c>
      <c r="K152" s="7">
        <f t="shared" ref="K152:N172" si="43">K131</f>
        <v>48.058018984395254</v>
      </c>
      <c r="L152" s="7">
        <f t="shared" si="43"/>
        <v>169.30851898439525</v>
      </c>
      <c r="M152" s="7">
        <f t="shared" si="43"/>
        <v>61.13</v>
      </c>
      <c r="N152" s="10">
        <f t="shared" si="38"/>
        <v>2</v>
      </c>
      <c r="O152" s="10"/>
      <c r="P152" s="2"/>
      <c r="Q152" s="2"/>
    </row>
    <row r="153" spans="1:17" ht="22.5" customHeight="1" x14ac:dyDescent="0.25">
      <c r="A153" s="93">
        <v>149</v>
      </c>
      <c r="B153" s="7" t="s">
        <v>4</v>
      </c>
      <c r="C153" s="8" t="s">
        <v>48</v>
      </c>
      <c r="D153" s="8" t="str">
        <f t="shared" ref="D153:G168" si="44">D132</f>
        <v>2.5 BHK+2T</v>
      </c>
      <c r="E153" s="58" t="s">
        <v>175</v>
      </c>
      <c r="F153" s="9">
        <f t="shared" si="44"/>
        <v>83.7316</v>
      </c>
      <c r="G153" s="59">
        <f t="shared" si="44"/>
        <v>3.19</v>
      </c>
      <c r="H153" s="7">
        <v>0</v>
      </c>
      <c r="I153" s="7">
        <f t="shared" si="42"/>
        <v>10.209</v>
      </c>
      <c r="J153" s="7">
        <f t="shared" si="42"/>
        <v>97.130600000000001</v>
      </c>
      <c r="K153" s="7">
        <f t="shared" si="43"/>
        <v>38.497941310963391</v>
      </c>
      <c r="L153" s="7">
        <f t="shared" si="43"/>
        <v>135.62854131096339</v>
      </c>
      <c r="M153" s="7">
        <f t="shared" si="43"/>
        <v>48.9696</v>
      </c>
      <c r="N153" s="10">
        <f t="shared" si="43"/>
        <v>1</v>
      </c>
      <c r="O153" s="10"/>
      <c r="P153" s="2"/>
      <c r="Q153" s="2"/>
    </row>
    <row r="154" spans="1:17" ht="22.5" customHeight="1" x14ac:dyDescent="0.25">
      <c r="A154" s="93">
        <v>150</v>
      </c>
      <c r="B154" s="7" t="s">
        <v>4</v>
      </c>
      <c r="C154" s="8" t="s">
        <v>48</v>
      </c>
      <c r="D154" s="8" t="str">
        <f t="shared" si="44"/>
        <v>3 BHK+3T</v>
      </c>
      <c r="E154" s="58" t="s">
        <v>176</v>
      </c>
      <c r="F154" s="9">
        <f t="shared" si="44"/>
        <v>100.9425</v>
      </c>
      <c r="G154" s="59">
        <f t="shared" si="44"/>
        <v>3.4649999999999999</v>
      </c>
      <c r="H154" s="7">
        <v>0</v>
      </c>
      <c r="I154" s="7">
        <f t="shared" si="42"/>
        <v>14.663</v>
      </c>
      <c r="J154" s="7">
        <f t="shared" si="42"/>
        <v>119.0705</v>
      </c>
      <c r="K154" s="7">
        <f t="shared" si="43"/>
        <v>47.193965529665512</v>
      </c>
      <c r="L154" s="7">
        <f t="shared" si="43"/>
        <v>166.2644655296655</v>
      </c>
      <c r="M154" s="7">
        <f t="shared" si="43"/>
        <v>60.030999999999999</v>
      </c>
      <c r="N154" s="10">
        <f t="shared" si="43"/>
        <v>2</v>
      </c>
      <c r="O154" s="10"/>
      <c r="P154" s="2"/>
      <c r="Q154" s="2"/>
    </row>
    <row r="155" spans="1:17" ht="22.5" customHeight="1" x14ac:dyDescent="0.25">
      <c r="A155" s="93">
        <v>151</v>
      </c>
      <c r="B155" s="7" t="s">
        <v>4</v>
      </c>
      <c r="C155" s="8" t="s">
        <v>48</v>
      </c>
      <c r="D155" s="8" t="str">
        <f t="shared" si="44"/>
        <v>2.5 BHK+2T</v>
      </c>
      <c r="E155" s="58" t="s">
        <v>177</v>
      </c>
      <c r="F155" s="9">
        <f t="shared" si="44"/>
        <v>86.088499999999996</v>
      </c>
      <c r="G155" s="59">
        <f t="shared" si="44"/>
        <v>3.355</v>
      </c>
      <c r="H155" s="7">
        <v>0</v>
      </c>
      <c r="I155" s="7">
        <f t="shared" si="42"/>
        <v>10.166</v>
      </c>
      <c r="J155" s="7">
        <f t="shared" si="42"/>
        <v>99.609499999999997</v>
      </c>
      <c r="K155" s="7">
        <f t="shared" si="43"/>
        <v>39.480901204417414</v>
      </c>
      <c r="L155" s="7">
        <f t="shared" si="43"/>
        <v>139.09040120441742</v>
      </c>
      <c r="M155" s="7">
        <f t="shared" si="43"/>
        <v>50.219900000000003</v>
      </c>
      <c r="N155" s="10">
        <f t="shared" si="43"/>
        <v>1</v>
      </c>
      <c r="O155" s="10"/>
      <c r="P155" s="2"/>
      <c r="Q155" s="2"/>
    </row>
    <row r="156" spans="1:17" ht="22.5" customHeight="1" x14ac:dyDescent="0.25">
      <c r="A156" s="93">
        <v>152</v>
      </c>
      <c r="B156" s="7" t="s">
        <v>4</v>
      </c>
      <c r="C156" s="8" t="s">
        <v>48</v>
      </c>
      <c r="D156" s="8" t="str">
        <f t="shared" si="44"/>
        <v>2 BHK+2T</v>
      </c>
      <c r="E156" s="58" t="s">
        <v>178</v>
      </c>
      <c r="F156" s="9">
        <f t="shared" si="44"/>
        <v>64.403000000000006</v>
      </c>
      <c r="G156" s="59">
        <f t="shared" si="44"/>
        <v>3.355</v>
      </c>
      <c r="H156" s="7">
        <v>0</v>
      </c>
      <c r="I156" s="7">
        <f t="shared" si="42"/>
        <v>9.4019999999999992</v>
      </c>
      <c r="J156" s="7">
        <f t="shared" si="42"/>
        <v>77.160000000000011</v>
      </c>
      <c r="K156" s="7">
        <f t="shared" si="43"/>
        <v>30.582736039884022</v>
      </c>
      <c r="L156" s="7">
        <f t="shared" si="43"/>
        <v>107.74273603988404</v>
      </c>
      <c r="M156" s="7">
        <f t="shared" si="43"/>
        <v>38.901400000000002</v>
      </c>
      <c r="N156" s="10">
        <f t="shared" si="43"/>
        <v>1</v>
      </c>
      <c r="O156" s="10"/>
      <c r="P156" s="2"/>
      <c r="Q156" s="2"/>
    </row>
    <row r="157" spans="1:17" ht="22.5" customHeight="1" x14ac:dyDescent="0.25">
      <c r="A157" s="93">
        <v>153</v>
      </c>
      <c r="B157" s="7" t="s">
        <v>4</v>
      </c>
      <c r="C157" s="8" t="s">
        <v>48</v>
      </c>
      <c r="D157" s="8" t="str">
        <f t="shared" si="44"/>
        <v>2 BHK+STUDY+2T</v>
      </c>
      <c r="E157" s="58" t="s">
        <v>179</v>
      </c>
      <c r="F157" s="9">
        <f t="shared" si="44"/>
        <v>73.55</v>
      </c>
      <c r="G157" s="59">
        <f t="shared" si="44"/>
        <v>3.1074999999999999</v>
      </c>
      <c r="H157" s="7">
        <v>0</v>
      </c>
      <c r="I157" s="7">
        <f t="shared" si="42"/>
        <v>9.4629999999999992</v>
      </c>
      <c r="J157" s="7">
        <f t="shared" si="42"/>
        <v>86.120499999999993</v>
      </c>
      <c r="K157" s="7">
        <f t="shared" si="43"/>
        <v>34.134075009782428</v>
      </c>
      <c r="L157" s="7">
        <f t="shared" si="43"/>
        <v>120.25457500978243</v>
      </c>
      <c r="M157" s="7">
        <f t="shared" si="43"/>
        <v>43.418700000000001</v>
      </c>
      <c r="N157" s="10">
        <f t="shared" si="43"/>
        <v>1</v>
      </c>
      <c r="O157" s="10"/>
      <c r="P157" s="2"/>
      <c r="Q157" s="2"/>
    </row>
    <row r="158" spans="1:17" ht="22.5" customHeight="1" x14ac:dyDescent="0.25">
      <c r="A158" s="93">
        <v>154</v>
      </c>
      <c r="B158" s="7" t="s">
        <v>4</v>
      </c>
      <c r="C158" s="8" t="s">
        <v>48</v>
      </c>
      <c r="D158" s="8" t="str">
        <f t="shared" si="44"/>
        <v>3 BHK+3T</v>
      </c>
      <c r="E158" s="58" t="s">
        <v>180</v>
      </c>
      <c r="F158" s="9">
        <f t="shared" si="44"/>
        <v>99.919799999999995</v>
      </c>
      <c r="G158" s="59">
        <f t="shared" si="44"/>
        <v>3.7875000000000001</v>
      </c>
      <c r="H158" s="7">
        <v>0</v>
      </c>
      <c r="I158" s="7">
        <f t="shared" si="42"/>
        <v>10.882</v>
      </c>
      <c r="J158" s="7">
        <f t="shared" si="42"/>
        <v>114.58929999999999</v>
      </c>
      <c r="K158" s="7">
        <f t="shared" si="43"/>
        <v>45.418296044716314</v>
      </c>
      <c r="L158" s="7">
        <f t="shared" si="43"/>
        <v>160.00759604471631</v>
      </c>
      <c r="M158" s="7">
        <f t="shared" si="43"/>
        <v>57.772300000000001</v>
      </c>
      <c r="N158" s="10">
        <f t="shared" si="43"/>
        <v>1</v>
      </c>
      <c r="O158" s="10"/>
      <c r="P158" s="2"/>
      <c r="Q158" s="2"/>
    </row>
    <row r="159" spans="1:17" ht="22.5" customHeight="1" x14ac:dyDescent="0.25">
      <c r="A159" s="93">
        <v>155</v>
      </c>
      <c r="B159" s="7" t="s">
        <v>4</v>
      </c>
      <c r="C159" s="8" t="s">
        <v>48</v>
      </c>
      <c r="D159" s="8" t="str">
        <f t="shared" si="44"/>
        <v>3 BHK+3T</v>
      </c>
      <c r="E159" s="58" t="s">
        <v>181</v>
      </c>
      <c r="F159" s="9">
        <f t="shared" si="44"/>
        <v>99.344800000000006</v>
      </c>
      <c r="G159" s="59">
        <f t="shared" si="44"/>
        <v>3.7875000000000001</v>
      </c>
      <c r="H159" s="7">
        <v>0</v>
      </c>
      <c r="I159" s="7">
        <f t="shared" si="42"/>
        <v>10.836</v>
      </c>
      <c r="J159" s="7">
        <f t="shared" si="42"/>
        <v>113.9683</v>
      </c>
      <c r="K159" s="7">
        <f t="shared" si="43"/>
        <v>45.172556071352801</v>
      </c>
      <c r="L159" s="7">
        <f t="shared" si="43"/>
        <v>159.1408560713528</v>
      </c>
      <c r="M159" s="7">
        <f t="shared" si="43"/>
        <v>57.459099999999999</v>
      </c>
      <c r="N159" s="10">
        <f t="shared" si="43"/>
        <v>1</v>
      </c>
      <c r="O159" s="10"/>
      <c r="P159" s="2"/>
      <c r="Q159" s="2"/>
    </row>
    <row r="160" spans="1:17" ht="22.5" customHeight="1" x14ac:dyDescent="0.25">
      <c r="A160" s="93">
        <v>156</v>
      </c>
      <c r="B160" s="7" t="s">
        <v>4</v>
      </c>
      <c r="C160" s="8" t="s">
        <v>48</v>
      </c>
      <c r="D160" s="8" t="str">
        <f t="shared" si="44"/>
        <v>3 BHK+3T</v>
      </c>
      <c r="E160" s="58" t="s">
        <v>182</v>
      </c>
      <c r="F160" s="9">
        <f t="shared" si="44"/>
        <v>99.344800000000006</v>
      </c>
      <c r="G160" s="59">
        <f t="shared" si="44"/>
        <v>3.7875000000000001</v>
      </c>
      <c r="H160" s="7">
        <v>0</v>
      </c>
      <c r="I160" s="7">
        <f t="shared" si="42"/>
        <v>10.835000000000001</v>
      </c>
      <c r="J160" s="7">
        <f t="shared" si="42"/>
        <v>113.96729999999999</v>
      </c>
      <c r="K160" s="7">
        <f t="shared" si="43"/>
        <v>45.172556071352801</v>
      </c>
      <c r="L160" s="7">
        <f t="shared" si="43"/>
        <v>159.1398560713528</v>
      </c>
      <c r="M160" s="7">
        <f t="shared" si="43"/>
        <v>57.459000000000003</v>
      </c>
      <c r="N160" s="10">
        <f t="shared" si="43"/>
        <v>1</v>
      </c>
      <c r="O160" s="10"/>
      <c r="P160" s="2"/>
      <c r="Q160" s="2"/>
    </row>
    <row r="161" spans="1:17" ht="22.5" customHeight="1" x14ac:dyDescent="0.25">
      <c r="A161" s="93">
        <v>157</v>
      </c>
      <c r="B161" s="7" t="s">
        <v>4</v>
      </c>
      <c r="C161" s="8" t="s">
        <v>48</v>
      </c>
      <c r="D161" s="8" t="str">
        <f t="shared" si="44"/>
        <v>3 BHK+3T</v>
      </c>
      <c r="E161" s="58" t="s">
        <v>183</v>
      </c>
      <c r="F161" s="9">
        <f t="shared" si="44"/>
        <v>99.344800000000006</v>
      </c>
      <c r="G161" s="59">
        <f t="shared" si="44"/>
        <v>3.7875000000000001</v>
      </c>
      <c r="H161" s="7">
        <v>0</v>
      </c>
      <c r="I161" s="7">
        <f t="shared" si="42"/>
        <v>11.207000000000001</v>
      </c>
      <c r="J161" s="7">
        <f t="shared" si="42"/>
        <v>114.33930000000001</v>
      </c>
      <c r="K161" s="7">
        <f t="shared" si="43"/>
        <v>45.319207345779411</v>
      </c>
      <c r="L161" s="7">
        <f t="shared" si="43"/>
        <v>159.65850734577941</v>
      </c>
      <c r="M161" s="7">
        <f t="shared" si="43"/>
        <v>57.646099999999997</v>
      </c>
      <c r="N161" s="10">
        <f t="shared" si="43"/>
        <v>1</v>
      </c>
      <c r="O161" s="10"/>
      <c r="P161" s="2"/>
      <c r="Q161" s="2"/>
    </row>
    <row r="162" spans="1:17" ht="22.5" customHeight="1" x14ac:dyDescent="0.25">
      <c r="A162" s="93">
        <v>158</v>
      </c>
      <c r="B162" s="7" t="s">
        <v>4</v>
      </c>
      <c r="C162" s="8" t="s">
        <v>48</v>
      </c>
      <c r="D162" s="8" t="str">
        <f t="shared" si="44"/>
        <v>2.5 BHK+2T</v>
      </c>
      <c r="E162" s="58" t="s">
        <v>184</v>
      </c>
      <c r="F162" s="9">
        <f t="shared" si="44"/>
        <v>83.7316</v>
      </c>
      <c r="G162" s="59">
        <f t="shared" si="44"/>
        <v>3.19</v>
      </c>
      <c r="H162" s="7">
        <v>0</v>
      </c>
      <c r="I162" s="7">
        <f t="shared" si="42"/>
        <v>10.468</v>
      </c>
      <c r="J162" s="7">
        <f t="shared" si="42"/>
        <v>97.389600000000002</v>
      </c>
      <c r="K162" s="7">
        <f t="shared" si="43"/>
        <v>38.600993557857763</v>
      </c>
      <c r="L162" s="7">
        <f t="shared" si="43"/>
        <v>135.99059355785778</v>
      </c>
      <c r="M162" s="7">
        <f t="shared" si="43"/>
        <v>49.100700000000003</v>
      </c>
      <c r="N162" s="10">
        <f t="shared" si="43"/>
        <v>1</v>
      </c>
      <c r="O162" s="10"/>
      <c r="P162" s="2"/>
      <c r="Q162" s="2"/>
    </row>
    <row r="163" spans="1:17" ht="22.5" customHeight="1" x14ac:dyDescent="0.25">
      <c r="A163" s="93">
        <v>159</v>
      </c>
      <c r="B163" s="7" t="s">
        <v>4</v>
      </c>
      <c r="C163" s="8" t="s">
        <v>48</v>
      </c>
      <c r="D163" s="8" t="str">
        <f t="shared" si="44"/>
        <v>2 BHK+STUDY+2T</v>
      </c>
      <c r="E163" s="58" t="s">
        <v>185</v>
      </c>
      <c r="F163" s="9">
        <f t="shared" si="44"/>
        <v>73.55</v>
      </c>
      <c r="G163" s="59">
        <f t="shared" si="44"/>
        <v>3.1074999999999999</v>
      </c>
      <c r="H163" s="7">
        <v>0</v>
      </c>
      <c r="I163" s="7">
        <f t="shared" si="42"/>
        <v>9.4629999999999992</v>
      </c>
      <c r="J163" s="7">
        <f t="shared" si="42"/>
        <v>86.120499999999993</v>
      </c>
      <c r="K163" s="7">
        <f t="shared" si="43"/>
        <v>34.134075009782428</v>
      </c>
      <c r="L163" s="7">
        <f t="shared" si="43"/>
        <v>120.25457500978243</v>
      </c>
      <c r="M163" s="7">
        <f t="shared" si="43"/>
        <v>43.418700000000001</v>
      </c>
      <c r="N163" s="10">
        <f t="shared" si="43"/>
        <v>1</v>
      </c>
      <c r="O163" s="10"/>
      <c r="P163" s="2"/>
      <c r="Q163" s="2"/>
    </row>
    <row r="164" spans="1:17" ht="22.5" customHeight="1" x14ac:dyDescent="0.25">
      <c r="A164" s="93">
        <v>160</v>
      </c>
      <c r="B164" s="7" t="s">
        <v>4</v>
      </c>
      <c r="C164" s="8" t="s">
        <v>48</v>
      </c>
      <c r="D164" s="8" t="str">
        <f t="shared" si="44"/>
        <v>2.5 BHK+2T</v>
      </c>
      <c r="E164" s="58" t="s">
        <v>186</v>
      </c>
      <c r="F164" s="9">
        <f t="shared" si="44"/>
        <v>85.440299999999993</v>
      </c>
      <c r="G164" s="59">
        <f t="shared" si="44"/>
        <v>3.355</v>
      </c>
      <c r="H164" s="7">
        <v>0</v>
      </c>
      <c r="I164" s="7">
        <f t="shared" si="42"/>
        <v>10.685</v>
      </c>
      <c r="J164" s="7">
        <f t="shared" si="42"/>
        <v>99.4803</v>
      </c>
      <c r="K164" s="7">
        <f t="shared" si="43"/>
        <v>39.429375080970232</v>
      </c>
      <c r="L164" s="7">
        <f t="shared" si="43"/>
        <v>138.90967508097023</v>
      </c>
      <c r="M164" s="7">
        <f t="shared" si="43"/>
        <v>50.154400000000003</v>
      </c>
      <c r="N164" s="10">
        <f t="shared" si="43"/>
        <v>1</v>
      </c>
      <c r="O164" s="10"/>
      <c r="P164" s="2"/>
      <c r="Q164" s="2"/>
    </row>
    <row r="165" spans="1:17" ht="22.5" customHeight="1" x14ac:dyDescent="0.25">
      <c r="A165" s="93">
        <v>161</v>
      </c>
      <c r="B165" s="7" t="s">
        <v>4</v>
      </c>
      <c r="C165" s="8" t="s">
        <v>48</v>
      </c>
      <c r="D165" s="8" t="str">
        <f t="shared" si="44"/>
        <v>2.5 BHK+2T</v>
      </c>
      <c r="E165" s="58" t="s">
        <v>187</v>
      </c>
      <c r="F165" s="9">
        <f t="shared" si="44"/>
        <v>85.440299999999993</v>
      </c>
      <c r="G165" s="59">
        <f t="shared" si="44"/>
        <v>3.355</v>
      </c>
      <c r="H165" s="7">
        <v>0</v>
      </c>
      <c r="I165" s="7">
        <f t="shared" si="42"/>
        <v>10.794</v>
      </c>
      <c r="J165" s="7">
        <f t="shared" si="42"/>
        <v>99.589299999999994</v>
      </c>
      <c r="K165" s="7">
        <f t="shared" si="43"/>
        <v>39.472974108502463</v>
      </c>
      <c r="L165" s="7">
        <f t="shared" si="43"/>
        <v>139.06227410850246</v>
      </c>
      <c r="M165" s="7">
        <f t="shared" si="43"/>
        <v>50.209800000000001</v>
      </c>
      <c r="N165" s="10">
        <f t="shared" si="43"/>
        <v>1</v>
      </c>
      <c r="O165" s="10"/>
      <c r="P165" s="2"/>
      <c r="Q165" s="2"/>
    </row>
    <row r="166" spans="1:17" ht="22.5" customHeight="1" x14ac:dyDescent="0.25">
      <c r="A166" s="93">
        <v>162</v>
      </c>
      <c r="B166" s="7" t="s">
        <v>4</v>
      </c>
      <c r="C166" s="8" t="s">
        <v>48</v>
      </c>
      <c r="D166" s="8" t="str">
        <f t="shared" si="44"/>
        <v>2.5 BHK+2T</v>
      </c>
      <c r="E166" s="58" t="s">
        <v>188</v>
      </c>
      <c r="F166" s="9">
        <f t="shared" si="44"/>
        <v>86.088499999999996</v>
      </c>
      <c r="G166" s="59">
        <f t="shared" si="44"/>
        <v>3.355</v>
      </c>
      <c r="H166" s="7">
        <v>0</v>
      </c>
      <c r="I166" s="7">
        <f t="shared" si="42"/>
        <v>10.138999999999999</v>
      </c>
      <c r="J166" s="7">
        <f t="shared" si="42"/>
        <v>99.582499999999996</v>
      </c>
      <c r="K166" s="7">
        <f t="shared" si="43"/>
        <v>39.480901204417414</v>
      </c>
      <c r="L166" s="7">
        <f t="shared" si="43"/>
        <v>139.0634012044174</v>
      </c>
      <c r="M166" s="7">
        <f t="shared" si="43"/>
        <v>50.219900000000003</v>
      </c>
      <c r="N166" s="10">
        <f t="shared" si="43"/>
        <v>1</v>
      </c>
      <c r="O166" s="10"/>
      <c r="P166" s="2"/>
      <c r="Q166" s="2"/>
    </row>
    <row r="167" spans="1:17" ht="22.5" customHeight="1" x14ac:dyDescent="0.25">
      <c r="A167" s="93">
        <v>163</v>
      </c>
      <c r="B167" s="7" t="s">
        <v>4</v>
      </c>
      <c r="C167" s="8" t="s">
        <v>48</v>
      </c>
      <c r="D167" s="8" t="str">
        <f t="shared" si="44"/>
        <v>2 BHK+2T</v>
      </c>
      <c r="E167" s="58" t="s">
        <v>189</v>
      </c>
      <c r="F167" s="9">
        <f t="shared" si="44"/>
        <v>64.403000000000006</v>
      </c>
      <c r="G167" s="59">
        <f t="shared" si="44"/>
        <v>3.355</v>
      </c>
      <c r="H167" s="7">
        <v>0</v>
      </c>
      <c r="I167" s="7">
        <f t="shared" si="42"/>
        <v>9.4120000000000008</v>
      </c>
      <c r="J167" s="7">
        <f t="shared" si="42"/>
        <v>77.170000000000016</v>
      </c>
      <c r="K167" s="7">
        <f t="shared" si="43"/>
        <v>30.586699587841501</v>
      </c>
      <c r="L167" s="7">
        <f t="shared" si="43"/>
        <v>107.75669958784152</v>
      </c>
      <c r="M167" s="7">
        <f t="shared" si="43"/>
        <v>38.906399999999998</v>
      </c>
      <c r="N167" s="10">
        <f t="shared" si="43"/>
        <v>1</v>
      </c>
      <c r="O167" s="10"/>
      <c r="P167" s="2"/>
      <c r="Q167" s="2"/>
    </row>
    <row r="168" spans="1:17" ht="22.5" customHeight="1" x14ac:dyDescent="0.25">
      <c r="A168" s="93">
        <v>164</v>
      </c>
      <c r="B168" s="7" t="s">
        <v>4</v>
      </c>
      <c r="C168" s="8" t="s">
        <v>48</v>
      </c>
      <c r="D168" s="8" t="str">
        <f t="shared" si="44"/>
        <v>2 BHK+2T</v>
      </c>
      <c r="E168" s="58" t="s">
        <v>190</v>
      </c>
      <c r="F168" s="9">
        <f t="shared" si="44"/>
        <v>65.8125</v>
      </c>
      <c r="G168" s="59">
        <f t="shared" si="44"/>
        <v>3.1074999999999999</v>
      </c>
      <c r="H168" s="7">
        <v>0</v>
      </c>
      <c r="I168" s="7">
        <f t="shared" si="42"/>
        <v>8.4</v>
      </c>
      <c r="J168" s="7">
        <f t="shared" si="42"/>
        <v>77.320000000000007</v>
      </c>
      <c r="K168" s="7">
        <f t="shared" si="43"/>
        <v>30.646152807203638</v>
      </c>
      <c r="L168" s="7">
        <f t="shared" si="43"/>
        <v>107.96615280720364</v>
      </c>
      <c r="M168" s="7">
        <f t="shared" si="43"/>
        <v>38.982100000000003</v>
      </c>
      <c r="N168" s="10">
        <f t="shared" si="43"/>
        <v>1</v>
      </c>
      <c r="O168" s="10"/>
      <c r="P168" s="2"/>
      <c r="Q168" s="2"/>
    </row>
    <row r="169" spans="1:17" ht="22.5" customHeight="1" x14ac:dyDescent="0.25">
      <c r="A169" s="93">
        <v>165</v>
      </c>
      <c r="B169" s="7" t="s">
        <v>4</v>
      </c>
      <c r="C169" s="8" t="s">
        <v>48</v>
      </c>
      <c r="D169" s="8" t="str">
        <f t="shared" ref="D169:G172" si="45">D148</f>
        <v>2 BHK+STUDY+2T</v>
      </c>
      <c r="E169" s="58" t="s">
        <v>191</v>
      </c>
      <c r="F169" s="9">
        <f t="shared" si="45"/>
        <v>75.961100000000002</v>
      </c>
      <c r="G169" s="59">
        <f t="shared" si="45"/>
        <v>3.1074999999999999</v>
      </c>
      <c r="H169" s="7">
        <v>0</v>
      </c>
      <c r="I169" s="7">
        <f t="shared" si="42"/>
        <v>8.3119999999999994</v>
      </c>
      <c r="J169" s="7">
        <f t="shared" si="42"/>
        <v>87.380600000000001</v>
      </c>
      <c r="K169" s="7">
        <f t="shared" si="43"/>
        <v>34.633482052424391</v>
      </c>
      <c r="L169" s="7">
        <f t="shared" si="43"/>
        <v>122.01408205242438</v>
      </c>
      <c r="M169" s="7">
        <f t="shared" si="43"/>
        <v>44.054000000000002</v>
      </c>
      <c r="N169" s="10">
        <f t="shared" si="43"/>
        <v>1</v>
      </c>
      <c r="O169" s="10"/>
      <c r="P169" s="17"/>
      <c r="Q169" s="2"/>
    </row>
    <row r="170" spans="1:17" ht="22.5" customHeight="1" x14ac:dyDescent="0.25">
      <c r="A170" s="93">
        <v>166</v>
      </c>
      <c r="B170" s="7" t="s">
        <v>4</v>
      </c>
      <c r="C170" s="8" t="s">
        <v>48</v>
      </c>
      <c r="D170" s="8" t="str">
        <f t="shared" si="45"/>
        <v>3 BHK+3T</v>
      </c>
      <c r="E170" s="58" t="s">
        <v>192</v>
      </c>
      <c r="F170" s="9">
        <f t="shared" si="45"/>
        <v>103.9813</v>
      </c>
      <c r="G170" s="59">
        <f t="shared" si="45"/>
        <v>6</v>
      </c>
      <c r="H170" s="7">
        <v>0</v>
      </c>
      <c r="I170" s="7">
        <f t="shared" si="42"/>
        <v>11.653</v>
      </c>
      <c r="J170" s="7">
        <f t="shared" si="42"/>
        <v>121.63430000000001</v>
      </c>
      <c r="K170" s="7">
        <f t="shared" si="43"/>
        <v>48.200706710864388</v>
      </c>
      <c r="L170" s="7">
        <f t="shared" si="43"/>
        <v>169.83500671086441</v>
      </c>
      <c r="M170" s="7">
        <f t="shared" si="43"/>
        <v>61.311500000000002</v>
      </c>
      <c r="N170" s="10">
        <f t="shared" si="43"/>
        <v>2</v>
      </c>
      <c r="O170" s="10"/>
      <c r="P170" s="17"/>
      <c r="Q170" s="2"/>
    </row>
    <row r="171" spans="1:17" ht="22.5" customHeight="1" x14ac:dyDescent="0.25">
      <c r="A171" s="93">
        <v>167</v>
      </c>
      <c r="B171" s="7" t="s">
        <v>4</v>
      </c>
      <c r="C171" s="8" t="s">
        <v>48</v>
      </c>
      <c r="D171" s="8" t="str">
        <f t="shared" si="45"/>
        <v>2.5 BHK+2T</v>
      </c>
      <c r="E171" s="58" t="s">
        <v>193</v>
      </c>
      <c r="F171" s="9">
        <f t="shared" si="45"/>
        <v>83.57</v>
      </c>
      <c r="G171" s="59">
        <f t="shared" si="45"/>
        <v>3.19</v>
      </c>
      <c r="H171" s="7">
        <v>0</v>
      </c>
      <c r="I171" s="7">
        <f t="shared" si="42"/>
        <v>12.63</v>
      </c>
      <c r="J171" s="7">
        <f t="shared" si="42"/>
        <v>99.389999999999986</v>
      </c>
      <c r="K171" s="7">
        <f t="shared" si="43"/>
        <v>39.393703149352945</v>
      </c>
      <c r="L171" s="7">
        <f t="shared" si="43"/>
        <v>138.78370314935293</v>
      </c>
      <c r="M171" s="7">
        <f>M150</f>
        <v>50.109000000000002</v>
      </c>
      <c r="N171" s="10">
        <f>N150</f>
        <v>1</v>
      </c>
      <c r="O171" s="10"/>
      <c r="P171" s="17"/>
      <c r="Q171" s="2"/>
    </row>
    <row r="172" spans="1:17" ht="22.5" customHeight="1" x14ac:dyDescent="0.25">
      <c r="A172" s="93">
        <v>168</v>
      </c>
      <c r="B172" s="7" t="s">
        <v>4</v>
      </c>
      <c r="C172" s="8" t="s">
        <v>48</v>
      </c>
      <c r="D172" s="8" t="str">
        <f t="shared" si="45"/>
        <v>3 BHK+3T</v>
      </c>
      <c r="E172" s="58" t="s">
        <v>194</v>
      </c>
      <c r="F172" s="9">
        <f t="shared" si="45"/>
        <v>104.0244</v>
      </c>
      <c r="G172" s="59">
        <f t="shared" si="45"/>
        <v>3.7875000000000001</v>
      </c>
      <c r="H172" s="7">
        <v>0</v>
      </c>
      <c r="I172" s="7">
        <f t="shared" si="42"/>
        <v>11.07</v>
      </c>
      <c r="J172" s="7">
        <f t="shared" si="42"/>
        <v>118.8819</v>
      </c>
      <c r="K172" s="7">
        <f t="shared" si="43"/>
        <v>47.118658118473469</v>
      </c>
      <c r="L172" s="7">
        <f t="shared" si="43"/>
        <v>166.00055811847346</v>
      </c>
      <c r="M172" s="7">
        <f>M151</f>
        <v>59.935200000000002</v>
      </c>
      <c r="N172" s="10">
        <f>N151</f>
        <v>1</v>
      </c>
      <c r="O172" s="10"/>
      <c r="P172" s="17"/>
      <c r="Q172" s="2"/>
    </row>
    <row r="173" spans="1:17" ht="22.5" customHeight="1" x14ac:dyDescent="0.25">
      <c r="A173" s="75"/>
      <c r="B173" s="7"/>
      <c r="C173" s="8"/>
      <c r="D173" s="8"/>
      <c r="E173" s="58"/>
      <c r="F173" s="9"/>
      <c r="G173" s="59"/>
      <c r="H173" s="7"/>
      <c r="I173" s="7"/>
      <c r="J173" s="7"/>
      <c r="K173" s="7"/>
      <c r="L173" s="7"/>
      <c r="M173" s="7"/>
      <c r="N173" s="10"/>
      <c r="O173" s="10"/>
      <c r="P173" s="4"/>
      <c r="Q173" s="2"/>
    </row>
    <row r="174" spans="1:17" ht="22.5" customHeight="1" x14ac:dyDescent="0.25">
      <c r="A174" s="74"/>
      <c r="B174" s="7"/>
      <c r="C174" s="8"/>
      <c r="D174" s="8"/>
      <c r="E174" s="58"/>
      <c r="F174" s="12"/>
      <c r="G174" s="7"/>
      <c r="H174" s="7"/>
      <c r="I174" s="7"/>
      <c r="J174" s="7"/>
      <c r="K174" s="7"/>
      <c r="L174" s="7"/>
      <c r="M174" s="7"/>
      <c r="N174" s="10"/>
      <c r="O174" s="10"/>
      <c r="P174" s="4"/>
      <c r="Q174" s="2"/>
    </row>
    <row r="175" spans="1:17" ht="22.5" customHeight="1" x14ac:dyDescent="0.25">
      <c r="A175" s="74"/>
      <c r="B175" s="7"/>
      <c r="C175" s="8"/>
      <c r="D175" s="8"/>
      <c r="E175" s="58"/>
      <c r="F175" s="12"/>
      <c r="G175" s="7"/>
      <c r="H175" s="7"/>
      <c r="I175" s="7"/>
      <c r="J175" s="7"/>
      <c r="K175" s="7"/>
      <c r="L175" s="7"/>
      <c r="M175" s="7"/>
      <c r="N175" s="10"/>
      <c r="O175" s="10"/>
      <c r="P175" s="16"/>
      <c r="Q175" s="2"/>
    </row>
    <row r="176" spans="1:17" ht="22.5" customHeight="1" x14ac:dyDescent="0.25">
      <c r="A176" s="76"/>
      <c r="B176" s="77"/>
      <c r="C176" s="77"/>
      <c r="D176" s="83" t="s">
        <v>6</v>
      </c>
      <c r="E176" s="78"/>
      <c r="F176" s="83">
        <f>SUM(F5:F172)</f>
        <v>14605.654399999994</v>
      </c>
      <c r="G176" s="83">
        <f>SUM(G5:G172)</f>
        <v>594.56000000000108</v>
      </c>
      <c r="H176" s="82">
        <f>SUM(H5:H175)</f>
        <v>0</v>
      </c>
      <c r="I176" s="82">
        <f>SUM(I5:I175)</f>
        <v>1768.9440000000011</v>
      </c>
      <c r="J176" s="82">
        <f>SUM(J5:J175)</f>
        <v>16969.158399999993</v>
      </c>
      <c r="K176" s="83">
        <f>SUM(K5:K175)</f>
        <v>6725.823800000001</v>
      </c>
      <c r="L176" s="83">
        <f>SUM(L4:L173)</f>
        <v>23694.982199999988</v>
      </c>
      <c r="M176" s="82">
        <f>SUM(M5:M175)</f>
        <v>8555.2704000000012</v>
      </c>
      <c r="N176" s="84">
        <f>SUM(N5:N175)</f>
        <v>198</v>
      </c>
      <c r="O176" s="84">
        <f>SUM(O5:O175)</f>
        <v>0</v>
      </c>
      <c r="P176" s="4"/>
      <c r="Q176" s="6"/>
    </row>
    <row r="177" spans="1:17" ht="41.25" customHeight="1" x14ac:dyDescent="0.25">
      <c r="A177" s="120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2"/>
      <c r="M177" s="82" t="s">
        <v>210</v>
      </c>
      <c r="N177" s="84">
        <v>0</v>
      </c>
      <c r="O177" s="84">
        <v>12</v>
      </c>
      <c r="P177" s="4"/>
      <c r="Q177" s="6"/>
    </row>
    <row r="178" spans="1:17" ht="39" customHeight="1" x14ac:dyDescent="0.25">
      <c r="A178" s="123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5"/>
      <c r="M178" s="82" t="s">
        <v>211</v>
      </c>
      <c r="N178" s="126">
        <v>210</v>
      </c>
      <c r="O178" s="127"/>
      <c r="P178" s="4"/>
      <c r="Q178" s="6"/>
    </row>
    <row r="179" spans="1:17" ht="22.5" customHeight="1" x14ac:dyDescent="0.25">
      <c r="A179" s="28"/>
      <c r="B179" s="28"/>
      <c r="C179" s="28"/>
      <c r="F179" s="28"/>
      <c r="G179" s="28"/>
      <c r="H179" s="19"/>
      <c r="I179" s="19"/>
      <c r="J179" s="19"/>
      <c r="K179" s="14"/>
      <c r="L179" s="19"/>
      <c r="M179" s="19"/>
      <c r="N179" s="19"/>
      <c r="O179" s="20"/>
      <c r="P179" s="20"/>
      <c r="Q179" s="6"/>
    </row>
    <row r="180" spans="1:17" ht="22.5" customHeight="1" x14ac:dyDescent="0.25">
      <c r="A180" s="73" t="s">
        <v>195</v>
      </c>
      <c r="B180" s="130" t="s">
        <v>196</v>
      </c>
      <c r="C180" s="131"/>
      <c r="D180" s="63" t="s">
        <v>197</v>
      </c>
      <c r="E180" s="79"/>
      <c r="G180" s="14"/>
      <c r="H180" s="19"/>
      <c r="I180" s="19"/>
      <c r="J180" s="19"/>
      <c r="K180" s="14"/>
      <c r="L180" s="19"/>
      <c r="M180" s="20"/>
      <c r="N180" s="20"/>
      <c r="O180" s="4"/>
      <c r="P180" s="2"/>
      <c r="Q180" s="6"/>
    </row>
    <row r="181" spans="1:17" ht="22.5" customHeight="1" x14ac:dyDescent="0.25">
      <c r="A181" s="74">
        <v>1</v>
      </c>
      <c r="B181" s="104" t="s">
        <v>198</v>
      </c>
      <c r="C181" s="105"/>
      <c r="D181" s="58">
        <v>9756</v>
      </c>
      <c r="E181" s="61"/>
      <c r="G181" s="14"/>
      <c r="H181" s="14"/>
      <c r="I181" s="14"/>
      <c r="J181" s="14"/>
      <c r="K181" s="14"/>
      <c r="L181" s="14"/>
      <c r="M181" s="14"/>
      <c r="N181" s="14"/>
      <c r="O181" s="4"/>
      <c r="P181" s="2"/>
      <c r="Q181" s="6"/>
    </row>
    <row r="182" spans="1:17" ht="22.5" customHeight="1" x14ac:dyDescent="0.25">
      <c r="A182" s="74">
        <v>2</v>
      </c>
      <c r="B182" s="104" t="s">
        <v>199</v>
      </c>
      <c r="C182" s="105"/>
      <c r="D182" s="58">
        <v>1200.73</v>
      </c>
      <c r="E182" s="61"/>
      <c r="G182" s="14"/>
      <c r="H182" s="14"/>
      <c r="I182" s="14"/>
      <c r="J182" s="14"/>
      <c r="K182" s="14"/>
      <c r="L182" s="14"/>
      <c r="M182" s="14"/>
      <c r="N182" s="14"/>
      <c r="O182" s="4"/>
      <c r="P182" s="2"/>
      <c r="Q182" s="6"/>
    </row>
    <row r="183" spans="1:17" ht="22.5" customHeight="1" x14ac:dyDescent="0.25">
      <c r="A183" s="74">
        <v>3</v>
      </c>
      <c r="B183" s="104" t="s">
        <v>200</v>
      </c>
      <c r="C183" s="105"/>
      <c r="D183" s="58">
        <v>8555.27</v>
      </c>
      <c r="E183" s="61"/>
      <c r="F183" s="18"/>
      <c r="G183" s="14"/>
      <c r="H183" s="14"/>
      <c r="I183" s="14"/>
      <c r="J183" s="14"/>
      <c r="K183" s="14" t="s">
        <v>201</v>
      </c>
      <c r="L183" s="14"/>
      <c r="M183" s="14"/>
      <c r="N183" s="14"/>
      <c r="O183" s="4"/>
      <c r="P183" s="2"/>
      <c r="Q183" s="6"/>
    </row>
    <row r="184" spans="1:17" ht="22.5" customHeight="1" x14ac:dyDescent="0.25">
      <c r="A184" s="60"/>
      <c r="B184" s="18"/>
      <c r="C184" s="18"/>
      <c r="D184" s="61"/>
      <c r="E184" s="61"/>
      <c r="F184" s="18"/>
      <c r="G184" s="14"/>
      <c r="H184" s="14"/>
      <c r="I184" s="14"/>
      <c r="J184" s="14"/>
      <c r="K184" s="14"/>
      <c r="L184" s="14"/>
      <c r="M184" s="14"/>
      <c r="N184" s="14"/>
      <c r="O184" s="4"/>
      <c r="P184" s="2"/>
      <c r="Q184" s="6"/>
    </row>
    <row r="185" spans="1:17" ht="22.5" customHeight="1" x14ac:dyDescent="0.25">
      <c r="A185" s="60"/>
      <c r="B185" s="18"/>
      <c r="C185" s="18"/>
      <c r="D185" s="61"/>
      <c r="E185" s="61"/>
      <c r="F185" s="18"/>
      <c r="G185" s="14"/>
      <c r="H185" s="14"/>
      <c r="I185" s="14"/>
      <c r="J185" s="14"/>
      <c r="K185" s="14"/>
      <c r="L185" s="14"/>
      <c r="M185" s="14"/>
      <c r="N185" s="14"/>
      <c r="O185" s="4"/>
      <c r="P185" s="2"/>
      <c r="Q185" s="6"/>
    </row>
    <row r="186" spans="1:17" ht="22.5" customHeight="1" x14ac:dyDescent="0.25">
      <c r="A186" s="60"/>
      <c r="B186" s="18"/>
      <c r="C186" s="18"/>
      <c r="D186" s="61"/>
      <c r="E186" s="61"/>
      <c r="F186" s="18"/>
      <c r="G186" s="14"/>
      <c r="H186" s="14"/>
      <c r="I186" s="14"/>
      <c r="J186" s="14"/>
      <c r="K186" s="14"/>
      <c r="L186" s="14"/>
      <c r="M186" s="14"/>
      <c r="N186" s="14"/>
      <c r="O186" s="4"/>
      <c r="P186" s="2"/>
      <c r="Q186" s="6"/>
    </row>
    <row r="187" spans="1:17" ht="22.5" customHeight="1" x14ac:dyDescent="0.25">
      <c r="A187" s="62"/>
      <c r="B187" s="18"/>
      <c r="C187" s="18"/>
      <c r="D187" s="61"/>
      <c r="E187" s="61"/>
      <c r="G187" s="14"/>
      <c r="H187" s="14"/>
      <c r="I187" s="14"/>
      <c r="J187" s="14"/>
      <c r="K187" s="14"/>
      <c r="L187" s="14"/>
      <c r="M187" s="14"/>
      <c r="N187" s="14"/>
      <c r="O187" s="4"/>
      <c r="P187" s="2"/>
      <c r="Q187" s="6"/>
    </row>
    <row r="188" spans="1:17" ht="22.5" customHeight="1" x14ac:dyDescent="0.25">
      <c r="A188" s="62"/>
      <c r="B188" s="18"/>
      <c r="C188" s="18"/>
      <c r="D188" s="61"/>
      <c r="E188" s="61"/>
      <c r="G188" s="14"/>
      <c r="H188" s="14"/>
      <c r="I188" s="14"/>
      <c r="J188" s="14"/>
      <c r="K188" s="14"/>
      <c r="L188" s="14"/>
      <c r="M188" s="14"/>
      <c r="N188" s="14"/>
      <c r="O188" s="4"/>
      <c r="P188" s="2"/>
      <c r="Q188" s="6"/>
    </row>
    <row r="189" spans="1:17" ht="21" customHeight="1" x14ac:dyDescent="0.25">
      <c r="A189" s="85"/>
      <c r="B189" s="70" t="s">
        <v>42</v>
      </c>
      <c r="C189" s="64"/>
      <c r="D189" s="65"/>
      <c r="E189" s="80"/>
      <c r="F189" s="24"/>
      <c r="G189" s="25"/>
      <c r="H189" s="14"/>
      <c r="I189" s="14"/>
      <c r="J189" s="14"/>
      <c r="K189" s="14"/>
      <c r="L189" s="14"/>
      <c r="M189" s="14"/>
      <c r="N189" s="14"/>
      <c r="O189" s="4"/>
      <c r="P189" s="2"/>
      <c r="Q189" s="6"/>
    </row>
    <row r="190" spans="1:17" ht="22.5" customHeight="1" x14ac:dyDescent="0.25">
      <c r="A190" s="26"/>
      <c r="B190" s="71" t="s">
        <v>9</v>
      </c>
      <c r="C190" s="23"/>
      <c r="D190" s="66"/>
      <c r="G190" s="29"/>
      <c r="M190" s="18"/>
      <c r="N190" s="18"/>
      <c r="O190" s="18"/>
      <c r="P190" s="18"/>
      <c r="Q190" s="6"/>
    </row>
    <row r="191" spans="1:17" ht="22.5" customHeight="1" x14ac:dyDescent="0.25">
      <c r="A191" s="26"/>
      <c r="B191" s="72"/>
      <c r="D191" s="67"/>
      <c r="E191" s="67"/>
      <c r="F191" s="33">
        <v>6725.8238000000001</v>
      </c>
      <c r="G191" s="106">
        <f>F191/F192</f>
        <v>0.39635479574758975</v>
      </c>
      <c r="O191" s="27"/>
      <c r="P191" s="27"/>
      <c r="Q191" s="6"/>
    </row>
    <row r="192" spans="1:17" ht="22.5" customHeight="1" x14ac:dyDescent="0.25">
      <c r="A192" s="26"/>
      <c r="B192" s="72" t="s">
        <v>40</v>
      </c>
      <c r="D192" s="67"/>
      <c r="E192" s="67"/>
      <c r="F192" s="36">
        <f>B222*8</f>
        <v>16969.2</v>
      </c>
      <c r="G192" s="107"/>
      <c r="O192" s="27"/>
      <c r="P192" s="27"/>
      <c r="Q192" s="6"/>
    </row>
    <row r="193" spans="1:20" ht="22.5" customHeight="1" x14ac:dyDescent="0.25">
      <c r="A193" s="26"/>
      <c r="B193" s="72"/>
      <c r="D193" s="67"/>
      <c r="G193" s="29"/>
      <c r="O193" s="27"/>
      <c r="P193" s="27"/>
      <c r="Q193" s="6"/>
    </row>
    <row r="194" spans="1:20" ht="22.5" customHeight="1" x14ac:dyDescent="0.25">
      <c r="A194" s="26"/>
      <c r="B194" s="72" t="s">
        <v>41</v>
      </c>
      <c r="D194" s="67"/>
      <c r="F194" s="39"/>
      <c r="G194" s="40"/>
      <c r="O194" s="27"/>
      <c r="P194" s="27"/>
      <c r="Q194" s="6"/>
    </row>
    <row r="195" spans="1:20" ht="22.5" customHeight="1" x14ac:dyDescent="0.25">
      <c r="A195" s="26"/>
      <c r="B195" s="72"/>
      <c r="D195" s="67"/>
      <c r="F195" s="39"/>
      <c r="G195" s="40"/>
      <c r="O195" s="27"/>
      <c r="P195" s="27"/>
      <c r="Q195" s="6"/>
    </row>
    <row r="196" spans="1:20" ht="22.5" customHeight="1" x14ac:dyDescent="0.25">
      <c r="A196" s="26"/>
      <c r="B196" s="72"/>
      <c r="D196" s="67"/>
      <c r="F196" s="39"/>
      <c r="G196" s="40"/>
      <c r="O196" s="27"/>
      <c r="P196" s="27"/>
      <c r="Q196" s="6"/>
    </row>
    <row r="197" spans="1:20" ht="22.5" customHeight="1" x14ac:dyDescent="0.25">
      <c r="A197" s="26"/>
      <c r="B197" s="31" t="s">
        <v>39</v>
      </c>
      <c r="C197" s="32"/>
      <c r="D197" s="68"/>
      <c r="E197" s="3"/>
      <c r="F197" s="5"/>
      <c r="G197" s="40"/>
      <c r="L197" s="2"/>
      <c r="O197" s="27"/>
      <c r="P197" s="27"/>
      <c r="Q197" s="6"/>
    </row>
    <row r="198" spans="1:20" ht="22.5" customHeight="1" x14ac:dyDescent="0.25">
      <c r="A198" s="26"/>
      <c r="B198" s="34" t="s">
        <v>38</v>
      </c>
      <c r="C198" s="35"/>
      <c r="D198" s="69"/>
      <c r="E198" s="3"/>
      <c r="F198" s="5"/>
      <c r="G198" s="40"/>
      <c r="L198" s="2"/>
      <c r="M198" s="17"/>
      <c r="N198" s="17"/>
      <c r="O198" s="21"/>
      <c r="P198" s="21"/>
      <c r="Q198" s="6"/>
    </row>
    <row r="199" spans="1:20" ht="22.5" customHeight="1" x14ac:dyDescent="0.25">
      <c r="A199" s="26"/>
      <c r="F199" s="5"/>
      <c r="G199" s="40"/>
      <c r="M199" s="17"/>
      <c r="N199" s="17"/>
      <c r="O199" s="19"/>
      <c r="P199" s="19"/>
      <c r="Q199" s="6"/>
    </row>
    <row r="200" spans="1:20" ht="22.5" customHeight="1" x14ac:dyDescent="0.25">
      <c r="A200" s="26"/>
      <c r="B200" s="37">
        <v>121.25</v>
      </c>
      <c r="C200" s="38">
        <f>G191*B200</f>
        <v>48.058018984395254</v>
      </c>
      <c r="D200" s="3"/>
      <c r="E200" s="3"/>
      <c r="F200" s="5"/>
      <c r="G200" s="40"/>
      <c r="O200" s="27"/>
      <c r="P200" s="27"/>
      <c r="Q200" s="6"/>
    </row>
    <row r="201" spans="1:20" ht="22.5" customHeight="1" x14ac:dyDescent="0.25">
      <c r="A201" s="26"/>
      <c r="B201" s="37">
        <v>97.13</v>
      </c>
      <c r="C201" s="41">
        <f>B201*G191</f>
        <v>38.497941310963391</v>
      </c>
      <c r="D201" s="3"/>
      <c r="E201" s="3"/>
      <c r="F201" s="5"/>
      <c r="G201" s="40"/>
      <c r="L201" s="2"/>
      <c r="M201" s="2"/>
      <c r="N201" s="2"/>
      <c r="O201" s="2"/>
      <c r="P201" s="2"/>
      <c r="Q201" s="6"/>
    </row>
    <row r="202" spans="1:20" ht="22.5" customHeight="1" x14ac:dyDescent="0.25">
      <c r="A202" s="26"/>
      <c r="B202" s="42">
        <v>119.07</v>
      </c>
      <c r="C202" s="41">
        <f>B202*G191</f>
        <v>47.193965529665512</v>
      </c>
      <c r="D202" s="3"/>
      <c r="E202" s="3"/>
      <c r="F202" s="5"/>
      <c r="G202" s="40"/>
      <c r="L202" s="2"/>
      <c r="M202" s="2"/>
      <c r="N202" s="2"/>
      <c r="O202" s="2"/>
      <c r="P202" s="2"/>
      <c r="Q202" s="2"/>
      <c r="R202" s="2"/>
      <c r="S202" s="2"/>
      <c r="T202" s="2"/>
    </row>
    <row r="203" spans="1:20" s="2" customFormat="1" ht="26.7" customHeight="1" x14ac:dyDescent="0.25">
      <c r="A203" s="26"/>
      <c r="B203" s="42">
        <v>99.61</v>
      </c>
      <c r="C203" s="41">
        <f>B203*G191</f>
        <v>39.480901204417414</v>
      </c>
      <c r="D203" s="43"/>
      <c r="E203" s="43"/>
      <c r="F203" s="5"/>
      <c r="G203" s="40"/>
      <c r="H203" s="6"/>
      <c r="I203" s="6"/>
      <c r="J203" s="6"/>
      <c r="K203" s="6"/>
    </row>
    <row r="204" spans="1:20" s="2" customFormat="1" ht="26.7" customHeight="1" x14ac:dyDescent="0.25">
      <c r="A204" s="26"/>
      <c r="B204" s="42">
        <v>77.16</v>
      </c>
      <c r="C204" s="41">
        <f>B204*G191</f>
        <v>30.582736039884022</v>
      </c>
      <c r="D204" s="3"/>
      <c r="E204" s="3"/>
      <c r="F204" s="5"/>
      <c r="G204" s="40"/>
      <c r="H204" s="6"/>
      <c r="I204" s="6"/>
      <c r="J204" s="6"/>
      <c r="K204" s="6"/>
    </row>
    <row r="205" spans="1:20" s="2" customFormat="1" ht="26.7" customHeight="1" x14ac:dyDescent="0.25">
      <c r="A205" s="26"/>
      <c r="B205" s="42">
        <v>86.12</v>
      </c>
      <c r="C205" s="41">
        <f>B205*G191</f>
        <v>34.134075009782428</v>
      </c>
      <c r="D205" s="28"/>
      <c r="E205" s="28"/>
      <c r="F205" s="5"/>
      <c r="G205" s="40"/>
      <c r="H205" s="6"/>
      <c r="I205" s="6"/>
      <c r="J205" s="6"/>
      <c r="K205" s="6"/>
    </row>
    <row r="206" spans="1:20" s="2" customFormat="1" ht="26.7" customHeight="1" x14ac:dyDescent="0.25">
      <c r="A206" s="26"/>
      <c r="B206" s="42">
        <v>114.59</v>
      </c>
      <c r="C206" s="41">
        <f>B206*G191</f>
        <v>45.418296044716314</v>
      </c>
      <c r="D206" s="27"/>
      <c r="E206" s="27"/>
      <c r="F206" s="5"/>
      <c r="G206" s="40"/>
      <c r="H206" s="6"/>
      <c r="I206" s="6"/>
      <c r="J206" s="6"/>
      <c r="K206" s="6"/>
    </row>
    <row r="207" spans="1:20" s="2" customFormat="1" ht="26.7" customHeight="1" x14ac:dyDescent="0.25">
      <c r="A207" s="26"/>
      <c r="B207" s="42">
        <v>113.97</v>
      </c>
      <c r="C207" s="41">
        <f>B207* G191</f>
        <v>45.172556071352801</v>
      </c>
      <c r="D207" s="27"/>
      <c r="E207" s="27"/>
      <c r="F207" s="5"/>
      <c r="G207" s="40"/>
      <c r="H207" s="6"/>
      <c r="I207" s="6"/>
      <c r="J207" s="6"/>
      <c r="K207" s="6"/>
    </row>
    <row r="208" spans="1:20" s="2" customFormat="1" ht="26.7" customHeight="1" x14ac:dyDescent="0.25">
      <c r="A208" s="26"/>
      <c r="B208" s="37">
        <v>113.97</v>
      </c>
      <c r="C208" s="41">
        <f>B208* G191</f>
        <v>45.172556071352801</v>
      </c>
      <c r="D208" s="27"/>
      <c r="E208" s="27"/>
      <c r="F208" s="5"/>
      <c r="G208" s="40"/>
      <c r="H208" s="6"/>
      <c r="I208" s="6"/>
      <c r="J208" s="6"/>
      <c r="K208" s="6"/>
    </row>
    <row r="209" spans="1:21" s="2" customFormat="1" ht="26.7" customHeight="1" x14ac:dyDescent="0.25">
      <c r="A209" s="26"/>
      <c r="B209" s="37">
        <v>114.34</v>
      </c>
      <c r="C209" s="41">
        <f>B209*G191</f>
        <v>45.319207345779411</v>
      </c>
      <c r="D209" s="27"/>
      <c r="E209" s="27"/>
      <c r="F209" s="5"/>
      <c r="G209" s="40"/>
      <c r="H209" s="6"/>
      <c r="I209" s="6"/>
      <c r="J209" s="6"/>
      <c r="K209" s="6"/>
    </row>
    <row r="210" spans="1:21" s="2" customFormat="1" ht="26.7" customHeight="1" x14ac:dyDescent="0.25">
      <c r="A210" s="26"/>
      <c r="B210" s="42">
        <v>97.39</v>
      </c>
      <c r="C210" s="41">
        <f>B210*G191</f>
        <v>38.600993557857763</v>
      </c>
      <c r="D210" s="27"/>
      <c r="E210" s="27"/>
      <c r="F210" s="5"/>
      <c r="G210" s="40"/>
      <c r="H210" s="6"/>
      <c r="I210" s="6"/>
      <c r="J210" s="6"/>
      <c r="K210" s="6"/>
    </row>
    <row r="211" spans="1:21" s="2" customFormat="1" ht="26.7" customHeight="1" x14ac:dyDescent="0.25">
      <c r="A211" s="26"/>
      <c r="B211" s="42">
        <v>86.12</v>
      </c>
      <c r="C211" s="41">
        <f>B211*G191</f>
        <v>34.134075009782428</v>
      </c>
      <c r="D211" s="27"/>
      <c r="E211" s="27"/>
      <c r="F211" s="5"/>
      <c r="G211" s="40"/>
      <c r="H211" s="6"/>
      <c r="I211" s="6"/>
      <c r="J211" s="6"/>
      <c r="K211" s="6"/>
    </row>
    <row r="212" spans="1:21" s="2" customFormat="1" ht="26.7" customHeight="1" x14ac:dyDescent="0.25">
      <c r="A212" s="26"/>
      <c r="B212" s="42">
        <v>99.48</v>
      </c>
      <c r="C212" s="41">
        <f>B212* G191</f>
        <v>39.429375080970232</v>
      </c>
      <c r="D212" s="27"/>
      <c r="E212" s="27"/>
      <c r="F212" s="5"/>
      <c r="G212" s="40"/>
      <c r="H212" s="6"/>
      <c r="I212" s="6"/>
      <c r="J212" s="6"/>
      <c r="K212" s="6"/>
    </row>
    <row r="213" spans="1:21" s="2" customFormat="1" ht="26.7" customHeight="1" x14ac:dyDescent="0.25">
      <c r="A213" s="26"/>
      <c r="B213" s="42">
        <v>99.59</v>
      </c>
      <c r="C213" s="41">
        <f>B213*G191</f>
        <v>39.472974108502463</v>
      </c>
      <c r="D213" s="27"/>
      <c r="E213" s="27"/>
      <c r="F213" s="5"/>
      <c r="G213" s="40"/>
      <c r="H213" s="6"/>
      <c r="I213" s="6"/>
      <c r="J213" s="6"/>
      <c r="K213" s="6"/>
    </row>
    <row r="214" spans="1:21" s="2" customFormat="1" ht="26.7" customHeight="1" x14ac:dyDescent="0.25">
      <c r="A214" s="26"/>
      <c r="B214" s="42">
        <v>99.61</v>
      </c>
      <c r="C214" s="41">
        <f>B214*G191</f>
        <v>39.480901204417414</v>
      </c>
      <c r="D214" s="27"/>
      <c r="E214" s="27"/>
      <c r="F214" s="5"/>
      <c r="G214" s="40"/>
      <c r="H214" s="6"/>
      <c r="I214" s="6"/>
      <c r="J214" s="6"/>
      <c r="K214" s="6"/>
    </row>
    <row r="215" spans="1:21" s="2" customFormat="1" ht="26.7" customHeight="1" x14ac:dyDescent="0.25">
      <c r="A215" s="26"/>
      <c r="B215" s="42">
        <v>77.17</v>
      </c>
      <c r="C215" s="41">
        <f>B215*G191</f>
        <v>30.586699587841501</v>
      </c>
      <c r="D215" s="28"/>
      <c r="E215" s="28"/>
      <c r="F215" s="27"/>
      <c r="G215" s="29"/>
      <c r="H215" s="6"/>
      <c r="I215" s="6"/>
      <c r="J215" s="6"/>
      <c r="K215" s="6"/>
      <c r="U215" s="17"/>
    </row>
    <row r="216" spans="1:21" s="2" customFormat="1" ht="26.7" customHeight="1" x14ac:dyDescent="0.25">
      <c r="A216" s="26"/>
      <c r="B216" s="42">
        <v>77.319999999999993</v>
      </c>
      <c r="C216" s="41">
        <f>B216*G191</f>
        <v>30.646152807203638</v>
      </c>
      <c r="D216" s="27"/>
      <c r="E216" s="27"/>
      <c r="F216" s="27"/>
      <c r="G216" s="29"/>
      <c r="K216" s="6"/>
    </row>
    <row r="217" spans="1:21" s="2" customFormat="1" ht="26.7" customHeight="1" x14ac:dyDescent="0.25">
      <c r="A217" s="26"/>
      <c r="B217" s="42">
        <v>87.38</v>
      </c>
      <c r="C217" s="41">
        <f>B217*G191</f>
        <v>34.633482052424391</v>
      </c>
      <c r="D217" s="28"/>
      <c r="E217" s="28"/>
      <c r="F217" s="27"/>
      <c r="G217" s="29"/>
      <c r="H217" s="6"/>
      <c r="I217" s="6"/>
      <c r="J217" s="6"/>
      <c r="K217" s="6"/>
    </row>
    <row r="218" spans="1:21" s="2" customFormat="1" ht="26.7" customHeight="1" x14ac:dyDescent="0.25">
      <c r="A218" s="26"/>
      <c r="B218" s="42">
        <v>121.61</v>
      </c>
      <c r="C218" s="41">
        <f>B218*G191</f>
        <v>48.200706710864388</v>
      </c>
      <c r="D218" s="28"/>
      <c r="E218" s="28"/>
      <c r="F218" s="27"/>
      <c r="G218" s="29"/>
      <c r="H218" s="6"/>
      <c r="I218" s="6"/>
      <c r="J218" s="6"/>
      <c r="K218" s="6"/>
      <c r="M218" s="27"/>
      <c r="N218" s="27"/>
      <c r="O218" s="4"/>
      <c r="P218" s="4"/>
    </row>
    <row r="219" spans="1:21" s="2" customFormat="1" ht="26.7" customHeight="1" x14ac:dyDescent="0.25">
      <c r="A219" s="26"/>
      <c r="B219" s="42">
        <v>99.39</v>
      </c>
      <c r="C219" s="41">
        <f>B219*G191</f>
        <v>39.393703149352945</v>
      </c>
      <c r="D219" s="28"/>
      <c r="E219" s="28"/>
      <c r="F219" s="27"/>
      <c r="G219" s="29"/>
      <c r="H219" s="6"/>
      <c r="I219" s="6"/>
      <c r="J219" s="6"/>
      <c r="K219" s="6"/>
      <c r="M219" s="27"/>
      <c r="N219" s="27"/>
      <c r="O219" s="4"/>
      <c r="P219" s="4"/>
    </row>
    <row r="220" spans="1:21" s="2" customFormat="1" ht="26.7" customHeight="1" x14ac:dyDescent="0.25">
      <c r="A220" s="26"/>
      <c r="B220" s="42">
        <v>118.88</v>
      </c>
      <c r="C220" s="44">
        <f>B220*G191</f>
        <v>47.118658118473469</v>
      </c>
      <c r="D220" s="28"/>
      <c r="E220" s="28"/>
      <c r="F220" s="27"/>
      <c r="G220" s="29"/>
      <c r="H220" s="6"/>
      <c r="I220" s="6"/>
      <c r="J220" s="6"/>
      <c r="K220" s="6"/>
      <c r="M220" s="27"/>
      <c r="N220" s="27"/>
      <c r="O220" s="4"/>
      <c r="P220" s="4"/>
      <c r="T220" s="17"/>
    </row>
    <row r="221" spans="1:21" s="2" customFormat="1" ht="26.7" customHeight="1" x14ac:dyDescent="0.25">
      <c r="A221" s="26"/>
      <c r="B221" s="46"/>
      <c r="C221" s="47"/>
      <c r="D221" s="28"/>
      <c r="E221" s="28"/>
      <c r="F221" s="27"/>
      <c r="G221" s="29"/>
      <c r="H221" s="6"/>
      <c r="I221" s="6"/>
      <c r="J221" s="6"/>
      <c r="L221" s="45"/>
      <c r="M221" s="27"/>
      <c r="N221" s="27"/>
      <c r="O221" s="4"/>
      <c r="P221" s="4"/>
    </row>
    <row r="222" spans="1:21" s="2" customFormat="1" ht="26.7" customHeight="1" x14ac:dyDescent="0.25">
      <c r="A222" s="26"/>
      <c r="B222" s="48">
        <f>SUM(B200:B220)</f>
        <v>2121.15</v>
      </c>
      <c r="C222" s="49">
        <f>SUM(C200:C220)</f>
        <v>840.72797500000001</v>
      </c>
      <c r="D222" s="28"/>
      <c r="E222" s="28"/>
      <c r="F222" s="27"/>
      <c r="G222" s="29"/>
      <c r="H222" s="6"/>
      <c r="I222" s="6"/>
      <c r="J222" s="6"/>
      <c r="K222" s="6"/>
      <c r="L222" s="6"/>
      <c r="M222" s="5"/>
      <c r="N222" s="5" t="s">
        <v>47</v>
      </c>
      <c r="O222" s="27"/>
      <c r="P222" s="27"/>
      <c r="T222" s="17"/>
    </row>
    <row r="223" spans="1:21" s="2" customFormat="1" ht="26.7" customHeight="1" x14ac:dyDescent="0.25">
      <c r="A223" s="50"/>
      <c r="B223" s="22"/>
      <c r="C223" s="22"/>
      <c r="D223" s="51"/>
      <c r="E223" s="51"/>
      <c r="F223" s="52"/>
      <c r="G223" s="53"/>
      <c r="H223" s="6"/>
      <c r="I223" s="6"/>
      <c r="J223" s="6"/>
      <c r="K223" s="6"/>
      <c r="L223" s="6"/>
      <c r="M223" s="5"/>
      <c r="N223" s="5"/>
      <c r="O223" s="27"/>
      <c r="P223" s="27"/>
    </row>
    <row r="224" spans="1:21" s="2" customFormat="1" ht="26.7" customHeight="1" x14ac:dyDescent="0.25">
      <c r="A224" s="6"/>
      <c r="B224" s="5"/>
      <c r="C224" s="5"/>
      <c r="D224" s="28"/>
      <c r="E224" s="28"/>
      <c r="F224" s="27"/>
      <c r="G224" s="5"/>
      <c r="H224" s="6"/>
      <c r="I224" s="6"/>
      <c r="J224" s="6"/>
      <c r="K224" s="6"/>
      <c r="L224" s="6"/>
      <c r="M224" s="18"/>
      <c r="N224" s="18"/>
      <c r="O224" s="18"/>
      <c r="P224" s="18"/>
    </row>
    <row r="225" spans="1:16" s="2" customFormat="1" ht="26.7" customHeight="1" x14ac:dyDescent="0.25">
      <c r="A225" s="6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6"/>
      <c r="M225" s="5"/>
      <c r="N225" s="5"/>
      <c r="O225" s="27"/>
      <c r="P225" s="27"/>
    </row>
    <row r="226" spans="1:16" s="2" customFormat="1" ht="22.5" customHeight="1" x14ac:dyDescent="0.25">
      <c r="A226" s="6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6"/>
      <c r="M226" s="5"/>
      <c r="N226" s="5"/>
      <c r="O226" s="27"/>
      <c r="P226" s="27"/>
    </row>
    <row r="227" spans="1:16" s="2" customFormat="1" ht="21" customHeight="1" x14ac:dyDescent="0.25">
      <c r="A227" s="6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6"/>
      <c r="M227" s="5"/>
      <c r="N227" s="5"/>
      <c r="O227" s="27"/>
      <c r="P227" s="27"/>
    </row>
    <row r="228" spans="1:16" s="2" customFormat="1" x14ac:dyDescent="0.25">
      <c r="A228" s="6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6"/>
      <c r="M228" s="5"/>
      <c r="N228" s="5"/>
      <c r="O228" s="27"/>
      <c r="P228" s="27"/>
    </row>
    <row r="229" spans="1:16" s="2" customFormat="1" x14ac:dyDescent="0.25">
      <c r="A229" s="6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6"/>
      <c r="M229" s="5"/>
      <c r="N229" s="5"/>
      <c r="O229" s="27"/>
      <c r="P229" s="27"/>
    </row>
    <row r="230" spans="1:16" s="2" customFormat="1" x14ac:dyDescent="0.25">
      <c r="A230" s="6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6"/>
      <c r="M230" s="5"/>
      <c r="N230" s="5"/>
      <c r="O230" s="27"/>
      <c r="P230" s="27"/>
    </row>
    <row r="231" spans="1:16" s="2" customFormat="1" x14ac:dyDescent="0.25">
      <c r="A231" s="6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M231" s="5"/>
      <c r="N231" s="5"/>
      <c r="O231" s="27"/>
      <c r="P231" s="27"/>
    </row>
    <row r="232" spans="1:16" s="2" customFormat="1" x14ac:dyDescent="0.25">
      <c r="A232" s="6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M232" s="17"/>
      <c r="N232" s="17"/>
      <c r="O232" s="21"/>
      <c r="P232" s="21"/>
    </row>
    <row r="233" spans="1:16" s="2" customFormat="1" x14ac:dyDescent="0.25">
      <c r="A233" s="6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6"/>
      <c r="M233" s="17"/>
      <c r="N233" s="17"/>
      <c r="O233" s="19"/>
      <c r="P233" s="19"/>
    </row>
    <row r="234" spans="1:16" s="2" customFormat="1" x14ac:dyDescent="0.25">
      <c r="A234" s="6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6"/>
      <c r="M234" s="5"/>
      <c r="N234" s="5"/>
      <c r="O234" s="27"/>
      <c r="P234" s="27"/>
    </row>
    <row r="235" spans="1:16" s="2" customFormat="1" x14ac:dyDescent="0.25">
      <c r="A235" s="6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54"/>
      <c r="M235" s="5"/>
      <c r="N235" s="5"/>
      <c r="O235" s="27"/>
      <c r="P235" s="27"/>
    </row>
    <row r="236" spans="1:16" s="2" customFormat="1" x14ac:dyDescent="0.25">
      <c r="A236" s="6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6"/>
      <c r="M236" s="5"/>
      <c r="N236" s="5"/>
      <c r="O236" s="27"/>
      <c r="P236" s="27"/>
    </row>
    <row r="237" spans="1:16" s="2" customFormat="1" x14ac:dyDescent="0.25">
      <c r="A237" s="6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5"/>
      <c r="M237" s="5"/>
      <c r="N237" s="5"/>
      <c r="O237" s="27"/>
      <c r="P237" s="27"/>
    </row>
    <row r="238" spans="1:16" s="2" customFormat="1" x14ac:dyDescent="0.25">
      <c r="A238" s="6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5"/>
      <c r="M238" s="17"/>
      <c r="N238" s="17"/>
      <c r="O238" s="5"/>
      <c r="P238" s="5"/>
    </row>
    <row r="239" spans="1:16" s="2" customFormat="1" x14ac:dyDescent="0.25">
      <c r="A239" s="6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5"/>
      <c r="M239" s="17"/>
      <c r="N239" s="17"/>
      <c r="O239" s="5"/>
      <c r="P239" s="5"/>
    </row>
    <row r="240" spans="1:16" s="2" customFormat="1" x14ac:dyDescent="0.25">
      <c r="A240" s="6"/>
      <c r="B240" s="5"/>
      <c r="C240" s="5"/>
      <c r="D240" s="28"/>
      <c r="E240" s="28"/>
      <c r="F240" s="27"/>
      <c r="G240" s="5"/>
      <c r="H240" s="6"/>
      <c r="I240" s="6"/>
      <c r="J240" s="6"/>
      <c r="K240" s="6"/>
      <c r="L240" s="5"/>
      <c r="M240" s="17"/>
      <c r="N240" s="17"/>
      <c r="O240" s="27"/>
      <c r="P240" s="27"/>
    </row>
    <row r="241" spans="1:20" s="2" customFormat="1" x14ac:dyDescent="0.25">
      <c r="A241" s="6"/>
      <c r="B241" s="5"/>
      <c r="C241" s="5"/>
      <c r="D241" s="28"/>
      <c r="E241" s="28"/>
      <c r="F241" s="27"/>
      <c r="G241" s="5"/>
      <c r="K241" s="6"/>
      <c r="L241" s="5"/>
      <c r="M241" s="5"/>
      <c r="N241" s="5"/>
      <c r="O241" s="27"/>
      <c r="P241" s="27"/>
    </row>
    <row r="242" spans="1:20" s="2" customFormat="1" x14ac:dyDescent="0.25">
      <c r="A242" s="6"/>
      <c r="B242" s="5"/>
      <c r="C242" s="5"/>
      <c r="D242" s="28"/>
      <c r="E242" s="28"/>
      <c r="F242" s="27"/>
      <c r="G242" s="5"/>
      <c r="H242" s="6"/>
      <c r="I242" s="6"/>
      <c r="J242" s="6"/>
      <c r="K242" s="6"/>
      <c r="L242" s="5"/>
      <c r="M242" s="5"/>
      <c r="N242" s="5"/>
      <c r="O242" s="27"/>
      <c r="P242" s="27"/>
    </row>
    <row r="243" spans="1:20" s="2" customFormat="1" x14ac:dyDescent="0.25">
      <c r="A243" s="6"/>
      <c r="B243" s="5"/>
      <c r="C243" s="5"/>
      <c r="D243" s="28"/>
      <c r="E243" s="28"/>
      <c r="F243" s="27"/>
      <c r="G243" s="5"/>
      <c r="H243" s="6"/>
      <c r="I243" s="6"/>
      <c r="J243" s="6"/>
      <c r="K243" s="6"/>
      <c r="L243" s="5"/>
      <c r="M243" s="5"/>
      <c r="N243" s="5"/>
      <c r="O243" s="27"/>
      <c r="P243" s="27"/>
    </row>
    <row r="244" spans="1:20" s="2" customFormat="1" x14ac:dyDescent="0.25">
      <c r="A244" s="6"/>
      <c r="B244" s="5"/>
      <c r="C244" s="5"/>
      <c r="D244" s="28"/>
      <c r="E244" s="28"/>
      <c r="F244" s="27"/>
      <c r="G244" s="5"/>
      <c r="H244" s="6"/>
      <c r="I244" s="6"/>
      <c r="J244" s="6"/>
      <c r="K244" s="6"/>
      <c r="L244" s="5"/>
      <c r="M244" s="5"/>
      <c r="N244" s="5"/>
      <c r="O244" s="27"/>
      <c r="P244" s="27"/>
    </row>
    <row r="245" spans="1:20" s="2" customFormat="1" x14ac:dyDescent="0.25">
      <c r="A245" s="6"/>
      <c r="B245" s="5"/>
      <c r="C245" s="5"/>
      <c r="D245" s="28"/>
      <c r="E245" s="28"/>
      <c r="F245" s="27"/>
      <c r="G245" s="5"/>
      <c r="H245" s="6"/>
      <c r="I245" s="6"/>
      <c r="J245" s="6"/>
      <c r="K245" s="6"/>
      <c r="L245" s="45"/>
      <c r="M245" s="5"/>
      <c r="N245" s="5"/>
      <c r="O245" s="27"/>
      <c r="P245" s="27"/>
    </row>
    <row r="246" spans="1:20" s="2" customFormat="1" x14ac:dyDescent="0.25">
      <c r="A246" s="6"/>
      <c r="B246" s="5"/>
      <c r="C246" s="5"/>
      <c r="D246" s="28"/>
      <c r="E246" s="28"/>
      <c r="F246" s="27"/>
      <c r="G246" s="4"/>
      <c r="H246" s="6"/>
      <c r="I246" s="6"/>
      <c r="J246" s="6"/>
      <c r="L246" s="6"/>
      <c r="M246" s="5"/>
      <c r="N246" s="5"/>
      <c r="O246" s="27"/>
      <c r="P246" s="27"/>
      <c r="Q246" s="6"/>
      <c r="R246" s="6"/>
      <c r="S246" s="6"/>
      <c r="T246" s="6"/>
    </row>
    <row r="247" spans="1:20" x14ac:dyDescent="0.25">
      <c r="F247" s="4"/>
      <c r="Q247" s="6"/>
    </row>
    <row r="248" spans="1:20" x14ac:dyDescent="0.25">
      <c r="F248" s="30"/>
      <c r="H248" s="2"/>
      <c r="I248" s="2"/>
      <c r="J248" s="2"/>
      <c r="Q248" s="6"/>
    </row>
    <row r="249" spans="1:20" ht="32.25" customHeight="1" x14ac:dyDescent="0.25">
      <c r="F249" s="30"/>
      <c r="G249" s="17"/>
      <c r="H249" s="2"/>
      <c r="I249" s="2"/>
      <c r="J249" s="2"/>
      <c r="Q249" s="6"/>
    </row>
    <row r="250" spans="1:20" ht="23.25" customHeight="1" x14ac:dyDescent="0.25">
      <c r="F250" s="30"/>
      <c r="G250" s="17"/>
      <c r="H250" s="11"/>
      <c r="I250" s="11"/>
      <c r="J250" s="11"/>
      <c r="Q250" s="6"/>
    </row>
    <row r="251" spans="1:20" x14ac:dyDescent="0.25">
      <c r="F251" s="4"/>
      <c r="G251" s="17"/>
      <c r="H251" s="11"/>
      <c r="I251" s="11"/>
      <c r="J251" s="11"/>
      <c r="Q251" s="6"/>
    </row>
    <row r="252" spans="1:20" x14ac:dyDescent="0.25">
      <c r="A252" s="5"/>
      <c r="B252" s="55"/>
      <c r="D252" s="5"/>
      <c r="E252" s="5"/>
      <c r="F252" s="4"/>
      <c r="G252" s="17"/>
      <c r="H252" s="11"/>
      <c r="I252" s="11"/>
      <c r="J252" s="11"/>
      <c r="Q252" s="6"/>
    </row>
    <row r="253" spans="1:20" x14ac:dyDescent="0.25">
      <c r="A253" s="17"/>
      <c r="C253" s="27"/>
      <c r="D253" s="4"/>
      <c r="E253" s="4"/>
      <c r="F253" s="4"/>
      <c r="G253" s="17"/>
      <c r="H253" s="57"/>
      <c r="I253" s="57"/>
      <c r="J253" s="57"/>
      <c r="K253" s="2"/>
      <c r="L253" s="2"/>
      <c r="Q253" s="6"/>
    </row>
    <row r="254" spans="1:20" x14ac:dyDescent="0.25">
      <c r="A254" s="5"/>
      <c r="D254" s="4"/>
      <c r="E254" s="4"/>
      <c r="F254" s="4"/>
      <c r="G254" s="17"/>
      <c r="H254" s="2"/>
      <c r="I254" s="2"/>
      <c r="J254" s="2"/>
      <c r="K254" s="2"/>
      <c r="L254" s="2"/>
      <c r="Q254" s="6"/>
    </row>
    <row r="255" spans="1:20" x14ac:dyDescent="0.25">
      <c r="A255" s="5"/>
      <c r="D255" s="56"/>
      <c r="E255" s="56"/>
      <c r="F255" s="4"/>
      <c r="G255" s="17"/>
      <c r="H255" s="2"/>
      <c r="I255" s="2"/>
      <c r="J255" s="2"/>
      <c r="K255" s="11"/>
      <c r="L255" s="2"/>
      <c r="Q255" s="6"/>
    </row>
    <row r="256" spans="1:20" x14ac:dyDescent="0.25">
      <c r="A256" s="5"/>
      <c r="C256" s="27"/>
      <c r="D256" s="56"/>
      <c r="E256" s="56"/>
      <c r="F256" s="4"/>
      <c r="G256" s="17"/>
      <c r="H256" s="2"/>
      <c r="I256" s="2"/>
      <c r="J256" s="2"/>
      <c r="K256" s="11"/>
      <c r="L256" s="2"/>
      <c r="Q256" s="6"/>
    </row>
    <row r="257" spans="1:17" ht="28.5" customHeight="1" x14ac:dyDescent="0.25">
      <c r="A257" s="5"/>
      <c r="C257" s="27"/>
      <c r="D257" s="4"/>
      <c r="E257" s="4"/>
      <c r="H257" s="2"/>
      <c r="I257" s="2"/>
      <c r="J257" s="2"/>
      <c r="K257" s="11"/>
      <c r="L257" s="2"/>
      <c r="Q257" s="6"/>
    </row>
    <row r="258" spans="1:17" x14ac:dyDescent="0.25">
      <c r="A258" s="5"/>
      <c r="C258" s="27"/>
      <c r="D258" s="5"/>
      <c r="E258" s="5"/>
      <c r="H258" s="2"/>
      <c r="I258" s="2"/>
      <c r="J258" s="2"/>
      <c r="K258" s="57"/>
      <c r="L258" s="2"/>
      <c r="Q258" s="6"/>
    </row>
    <row r="259" spans="1:17" x14ac:dyDescent="0.25">
      <c r="A259" s="5"/>
      <c r="C259" s="27"/>
      <c r="D259" s="4"/>
      <c r="E259" s="4"/>
      <c r="K259" s="2"/>
      <c r="L259" s="2"/>
      <c r="Q259" s="6"/>
    </row>
    <row r="260" spans="1:17" x14ac:dyDescent="0.25">
      <c r="A260" s="5"/>
      <c r="C260" s="27"/>
      <c r="D260" s="4"/>
      <c r="E260" s="4"/>
      <c r="K260" s="2"/>
      <c r="L260" s="2"/>
      <c r="Q260" s="6"/>
    </row>
    <row r="261" spans="1:17" ht="21" customHeight="1" x14ac:dyDescent="0.25">
      <c r="A261" s="5"/>
      <c r="C261" s="27"/>
      <c r="D261" s="4"/>
      <c r="E261" s="4"/>
      <c r="K261" s="2"/>
      <c r="L261" s="2"/>
      <c r="Q261" s="6"/>
    </row>
    <row r="262" spans="1:17" ht="21" customHeight="1" x14ac:dyDescent="0.25">
      <c r="A262" s="5"/>
      <c r="C262" s="27"/>
      <c r="D262" s="4"/>
      <c r="E262" s="4"/>
      <c r="K262" s="2"/>
      <c r="L262" s="2"/>
      <c r="Q262" s="6"/>
    </row>
    <row r="263" spans="1:17" x14ac:dyDescent="0.25">
      <c r="K263" s="2"/>
      <c r="L263" s="2"/>
      <c r="Q263" s="6"/>
    </row>
    <row r="264" spans="1:17" x14ac:dyDescent="0.25">
      <c r="Q264" s="6"/>
    </row>
    <row r="265" spans="1:17" x14ac:dyDescent="0.25">
      <c r="Q265" s="6"/>
    </row>
    <row r="266" spans="1:17" x14ac:dyDescent="0.25">
      <c r="Q266" s="6"/>
    </row>
    <row r="267" spans="1:17" x14ac:dyDescent="0.25">
      <c r="Q267" s="6"/>
    </row>
    <row r="268" spans="1:17" x14ac:dyDescent="0.25">
      <c r="Q268" s="6"/>
    </row>
    <row r="269" spans="1:17" x14ac:dyDescent="0.25">
      <c r="Q269" s="6"/>
    </row>
    <row r="270" spans="1:17" x14ac:dyDescent="0.25">
      <c r="Q270" s="6"/>
    </row>
    <row r="271" spans="1:17" x14ac:dyDescent="0.25">
      <c r="Q271" s="6"/>
    </row>
    <row r="272" spans="1:17" x14ac:dyDescent="0.25">
      <c r="Q272" s="6"/>
    </row>
    <row r="273" spans="17:17" x14ac:dyDescent="0.25">
      <c r="Q273" s="6"/>
    </row>
    <row r="274" spans="17:17" x14ac:dyDescent="0.25">
      <c r="Q274" s="6"/>
    </row>
    <row r="275" spans="17:17" x14ac:dyDescent="0.25">
      <c r="Q275" s="6"/>
    </row>
    <row r="276" spans="17:17" x14ac:dyDescent="0.25">
      <c r="Q276" s="6"/>
    </row>
    <row r="277" spans="17:17" x14ac:dyDescent="0.25">
      <c r="Q277" s="6"/>
    </row>
    <row r="278" spans="17:17" x14ac:dyDescent="0.25">
      <c r="Q278" s="6"/>
    </row>
    <row r="279" spans="17:17" x14ac:dyDescent="0.25">
      <c r="Q279" s="6"/>
    </row>
    <row r="280" spans="17:17" x14ac:dyDescent="0.25">
      <c r="Q280" s="6"/>
    </row>
    <row r="281" spans="17:17" x14ac:dyDescent="0.25">
      <c r="Q281" s="6"/>
    </row>
    <row r="282" spans="17:17" x14ac:dyDescent="0.25">
      <c r="Q282" s="6"/>
    </row>
    <row r="283" spans="17:17" x14ac:dyDescent="0.25">
      <c r="Q283" s="6"/>
    </row>
    <row r="284" spans="17:17" x14ac:dyDescent="0.25">
      <c r="Q284" s="6"/>
    </row>
    <row r="285" spans="17:17" x14ac:dyDescent="0.25">
      <c r="Q285" s="6"/>
    </row>
    <row r="286" spans="17:17" x14ac:dyDescent="0.25">
      <c r="Q286" s="6"/>
    </row>
    <row r="287" spans="17:17" x14ac:dyDescent="0.25">
      <c r="Q287" s="6"/>
    </row>
    <row r="288" spans="17:17" x14ac:dyDescent="0.25">
      <c r="Q288" s="6"/>
    </row>
    <row r="289" spans="17:17" x14ac:dyDescent="0.25">
      <c r="Q289" s="6"/>
    </row>
    <row r="290" spans="17:17" x14ac:dyDescent="0.25">
      <c r="Q290" s="6"/>
    </row>
    <row r="291" spans="17:17" x14ac:dyDescent="0.25">
      <c r="Q291" s="6"/>
    </row>
    <row r="292" spans="17:17" x14ac:dyDescent="0.25">
      <c r="Q292" s="6"/>
    </row>
    <row r="293" spans="17:17" x14ac:dyDescent="0.25">
      <c r="Q293" s="6"/>
    </row>
    <row r="294" spans="17:17" x14ac:dyDescent="0.25">
      <c r="Q294" s="6"/>
    </row>
    <row r="295" spans="17:17" x14ac:dyDescent="0.25">
      <c r="Q295" s="6"/>
    </row>
    <row r="296" spans="17:17" x14ac:dyDescent="0.25">
      <c r="Q296" s="6"/>
    </row>
    <row r="297" spans="17:17" x14ac:dyDescent="0.25">
      <c r="Q297" s="6"/>
    </row>
    <row r="298" spans="17:17" x14ac:dyDescent="0.25">
      <c r="Q298" s="6"/>
    </row>
    <row r="299" spans="17:17" x14ac:dyDescent="0.25">
      <c r="Q299" s="6"/>
    </row>
    <row r="300" spans="17:17" x14ac:dyDescent="0.25">
      <c r="Q300" s="6"/>
    </row>
    <row r="301" spans="17:17" x14ac:dyDescent="0.25">
      <c r="Q301" s="6"/>
    </row>
    <row r="302" spans="17:17" x14ac:dyDescent="0.25">
      <c r="Q302" s="6"/>
    </row>
    <row r="303" spans="17:17" x14ac:dyDescent="0.25">
      <c r="Q303" s="6"/>
    </row>
    <row r="304" spans="17:17" x14ac:dyDescent="0.25">
      <c r="Q304" s="6"/>
    </row>
    <row r="305" spans="17:17" x14ac:dyDescent="0.25">
      <c r="Q305" s="6"/>
    </row>
    <row r="306" spans="17:17" x14ac:dyDescent="0.25">
      <c r="Q306" s="6"/>
    </row>
    <row r="307" spans="17:17" x14ac:dyDescent="0.25">
      <c r="Q307" s="6"/>
    </row>
    <row r="308" spans="17:17" x14ac:dyDescent="0.25">
      <c r="Q308" s="6"/>
    </row>
    <row r="309" spans="17:17" x14ac:dyDescent="0.25">
      <c r="Q309" s="6"/>
    </row>
    <row r="310" spans="17:17" x14ac:dyDescent="0.25">
      <c r="Q310" s="6"/>
    </row>
    <row r="311" spans="17:17" x14ac:dyDescent="0.25">
      <c r="Q311" s="6"/>
    </row>
    <row r="312" spans="17:17" x14ac:dyDescent="0.25">
      <c r="Q312" s="6"/>
    </row>
    <row r="313" spans="17:17" x14ac:dyDescent="0.25">
      <c r="Q313" s="6"/>
    </row>
    <row r="314" spans="17:17" x14ac:dyDescent="0.25">
      <c r="Q314" s="6"/>
    </row>
    <row r="315" spans="17:17" x14ac:dyDescent="0.25">
      <c r="Q315" s="6"/>
    </row>
    <row r="316" spans="17:17" x14ac:dyDescent="0.25">
      <c r="Q316" s="6"/>
    </row>
    <row r="317" spans="17:17" x14ac:dyDescent="0.25">
      <c r="Q317" s="6"/>
    </row>
    <row r="318" spans="17:17" x14ac:dyDescent="0.25">
      <c r="Q318" s="6"/>
    </row>
    <row r="319" spans="17:17" x14ac:dyDescent="0.25">
      <c r="Q319" s="6"/>
    </row>
    <row r="320" spans="17:17" x14ac:dyDescent="0.25">
      <c r="Q320" s="6"/>
    </row>
    <row r="321" spans="17:17" x14ac:dyDescent="0.25">
      <c r="Q321" s="6"/>
    </row>
    <row r="322" spans="17:17" x14ac:dyDescent="0.25">
      <c r="Q322" s="6"/>
    </row>
    <row r="323" spans="17:17" x14ac:dyDescent="0.25">
      <c r="Q323" s="6"/>
    </row>
    <row r="324" spans="17:17" x14ac:dyDescent="0.25">
      <c r="Q324" s="6"/>
    </row>
    <row r="325" spans="17:17" x14ac:dyDescent="0.25">
      <c r="Q325" s="6"/>
    </row>
    <row r="326" spans="17:17" x14ac:dyDescent="0.25">
      <c r="Q326" s="6"/>
    </row>
    <row r="327" spans="17:17" x14ac:dyDescent="0.25">
      <c r="Q327" s="6"/>
    </row>
    <row r="328" spans="17:17" x14ac:dyDescent="0.25">
      <c r="Q328" s="6"/>
    </row>
    <row r="329" spans="17:17" x14ac:dyDescent="0.25">
      <c r="Q329" s="6"/>
    </row>
    <row r="330" spans="17:17" x14ac:dyDescent="0.25">
      <c r="Q330" s="6"/>
    </row>
    <row r="331" spans="17:17" x14ac:dyDescent="0.25">
      <c r="Q331" s="6"/>
    </row>
    <row r="332" spans="17:17" x14ac:dyDescent="0.25">
      <c r="Q332" s="6"/>
    </row>
    <row r="333" spans="17:17" x14ac:dyDescent="0.25">
      <c r="Q333" s="6"/>
    </row>
    <row r="334" spans="17:17" x14ac:dyDescent="0.25">
      <c r="Q334" s="6"/>
    </row>
    <row r="335" spans="17:17" x14ac:dyDescent="0.25">
      <c r="Q335" s="6"/>
    </row>
    <row r="336" spans="17:17" x14ac:dyDescent="0.25">
      <c r="Q336" s="6"/>
    </row>
    <row r="337" spans="17:17" x14ac:dyDescent="0.25">
      <c r="Q337" s="6"/>
    </row>
    <row r="338" spans="17:17" x14ac:dyDescent="0.25">
      <c r="Q338" s="6"/>
    </row>
    <row r="339" spans="17:17" x14ac:dyDescent="0.25">
      <c r="Q339" s="6"/>
    </row>
    <row r="340" spans="17:17" x14ac:dyDescent="0.25">
      <c r="Q340" s="6"/>
    </row>
    <row r="341" spans="17:17" x14ac:dyDescent="0.25">
      <c r="Q341" s="6"/>
    </row>
    <row r="342" spans="17:17" x14ac:dyDescent="0.25">
      <c r="Q342" s="6"/>
    </row>
    <row r="343" spans="17:17" x14ac:dyDescent="0.25">
      <c r="Q343" s="6"/>
    </row>
    <row r="344" spans="17:17" x14ac:dyDescent="0.25">
      <c r="Q344" s="6"/>
    </row>
    <row r="345" spans="17:17" x14ac:dyDescent="0.25">
      <c r="Q345" s="6"/>
    </row>
    <row r="346" spans="17:17" x14ac:dyDescent="0.25">
      <c r="Q346" s="6"/>
    </row>
    <row r="347" spans="17:17" x14ac:dyDescent="0.25">
      <c r="Q347" s="6"/>
    </row>
    <row r="348" spans="17:17" x14ac:dyDescent="0.25">
      <c r="Q348" s="6"/>
    </row>
    <row r="349" spans="17:17" x14ac:dyDescent="0.25">
      <c r="Q349" s="6"/>
    </row>
    <row r="350" spans="17:17" x14ac:dyDescent="0.25">
      <c r="Q350" s="6"/>
    </row>
    <row r="351" spans="17:17" x14ac:dyDescent="0.25">
      <c r="Q351" s="6"/>
    </row>
    <row r="352" spans="17:17" x14ac:dyDescent="0.25">
      <c r="Q352" s="6"/>
    </row>
    <row r="353" spans="17:17" x14ac:dyDescent="0.25">
      <c r="Q353" s="6"/>
    </row>
    <row r="354" spans="17:17" x14ac:dyDescent="0.25">
      <c r="Q354" s="6"/>
    </row>
    <row r="355" spans="17:17" x14ac:dyDescent="0.25">
      <c r="Q355" s="6"/>
    </row>
    <row r="356" spans="17:17" x14ac:dyDescent="0.25">
      <c r="Q356" s="6"/>
    </row>
    <row r="357" spans="17:17" x14ac:dyDescent="0.25">
      <c r="Q357" s="6"/>
    </row>
  </sheetData>
  <sheetProtection selectLockedCells="1" selectUnlockedCells="1"/>
  <mergeCells count="26">
    <mergeCell ref="M1:O1"/>
    <mergeCell ref="A1:L1"/>
    <mergeCell ref="A177:L178"/>
    <mergeCell ref="N178:O178"/>
    <mergeCell ref="B182:C182"/>
    <mergeCell ref="F3:F4"/>
    <mergeCell ref="C3:C4"/>
    <mergeCell ref="D3:D4"/>
    <mergeCell ref="E3:E4"/>
    <mergeCell ref="G3:G4"/>
    <mergeCell ref="L3:L4"/>
    <mergeCell ref="B181:C181"/>
    <mergeCell ref="B180:C180"/>
    <mergeCell ref="B3:B4"/>
    <mergeCell ref="J3:J4"/>
    <mergeCell ref="H3:H4"/>
    <mergeCell ref="B225:K239"/>
    <mergeCell ref="A2:O2"/>
    <mergeCell ref="B183:C183"/>
    <mergeCell ref="G191:G192"/>
    <mergeCell ref="P147:P148"/>
    <mergeCell ref="N3:O3"/>
    <mergeCell ref="A3:A4"/>
    <mergeCell ref="K3:K4"/>
    <mergeCell ref="M3:M4"/>
    <mergeCell ref="I3:I4"/>
  </mergeCells>
  <printOptions horizontalCentered="1"/>
  <pageMargins left="0" right="0" top="1" bottom="1" header="0.5" footer="0.5"/>
  <pageSetup paperSize="8" scale="80" firstPageNumber="0" fitToHeight="0" orientation="landscape" horizontalDpi="300" verticalDpi="300" r:id="rId1"/>
  <headerFooter alignWithMargins="0">
    <oddFooter>&amp;C&amp;"Calibri,Bold Italic"&amp;14Page &amp;P of &amp;N</oddFooter>
  </headerFooter>
  <rowBreaks count="1" manualBreakCount="1">
    <brk id="8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RERA-without open terrace</vt:lpstr>
      <vt:lpstr>'RERA-without open terrace'!Print_Area</vt:lpstr>
      <vt:lpstr>'RERA-without open terrace'!Print_Titles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Senthil Palani</cp:lastModifiedBy>
  <cp:lastPrinted>2026-01-09T08:48:56Z</cp:lastPrinted>
  <dcterms:created xsi:type="dcterms:W3CDTF">2020-01-31T07:58:31Z</dcterms:created>
  <dcterms:modified xsi:type="dcterms:W3CDTF">2026-02-04T11:07:03Z</dcterms:modified>
</cp:coreProperties>
</file>