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2180"/>
  </bookViews>
  <sheets>
    <sheet name="RERA Carpet Area 18.02.2026" sheetId="4" r:id="rId1"/>
    <sheet name="Sheet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4" l="1"/>
  <c r="H25" i="4"/>
  <c r="G25" i="4"/>
  <c r="I25" i="4" l="1"/>
  <c r="B11" i="4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K19" i="4" l="1"/>
  <c r="K21" i="4" l="1"/>
  <c r="K22" i="4"/>
  <c r="K18" i="4"/>
  <c r="K15" i="4"/>
  <c r="K20" i="4"/>
  <c r="K24" i="4"/>
  <c r="K14" i="4"/>
  <c r="K13" i="4"/>
  <c r="K23" i="4"/>
  <c r="K11" i="4"/>
  <c r="K16" i="4"/>
  <c r="K17" i="4"/>
  <c r="K12" i="4"/>
  <c r="K10" i="4" l="1"/>
  <c r="K25" i="4" l="1"/>
  <c r="L19" i="4" l="1"/>
  <c r="M19" i="4" s="1"/>
  <c r="L20" i="4"/>
  <c r="M20" i="4" s="1"/>
  <c r="L13" i="4"/>
  <c r="M13" i="4" s="1"/>
  <c r="L14" i="4"/>
  <c r="M14" i="4" s="1"/>
  <c r="L21" i="4"/>
  <c r="M21" i="4" s="1"/>
  <c r="L12" i="4"/>
  <c r="M12" i="4" s="1"/>
  <c r="L16" i="4"/>
  <c r="M16" i="4" s="1"/>
  <c r="L11" i="4"/>
  <c r="M11" i="4" s="1"/>
  <c r="L15" i="4"/>
  <c r="M15" i="4" s="1"/>
  <c r="L18" i="4"/>
  <c r="M18" i="4" s="1"/>
  <c r="L22" i="4"/>
  <c r="M22" i="4" s="1"/>
  <c r="L23" i="4"/>
  <c r="M23" i="4" s="1"/>
  <c r="L17" i="4"/>
  <c r="M17" i="4" s="1"/>
  <c r="L24" i="4"/>
  <c r="M24" i="4" s="1"/>
  <c r="M25" i="4"/>
  <c r="L10" i="4"/>
  <c r="M10" i="4" s="1"/>
  <c r="N10" i="4" s="1"/>
  <c r="N19" i="4" l="1"/>
  <c r="N24" i="4"/>
  <c r="N23" i="4"/>
  <c r="N18" i="4"/>
  <c r="N15" i="4"/>
  <c r="N12" i="4"/>
  <c r="N13" i="4"/>
  <c r="N17" i="4"/>
  <c r="N22" i="4"/>
  <c r="N11" i="4"/>
  <c r="N16" i="4"/>
  <c r="N21" i="4"/>
  <c r="N14" i="4"/>
  <c r="N20" i="4"/>
</calcChain>
</file>

<file path=xl/sharedStrings.xml><?xml version="1.0" encoding="utf-8"?>
<sst xmlns="http://schemas.openxmlformats.org/spreadsheetml/2006/main" count="63" uniqueCount="37">
  <si>
    <t>TOTAL</t>
  </si>
  <si>
    <t>Note :</t>
  </si>
  <si>
    <t>OPEN</t>
  </si>
  <si>
    <t xml:space="preserve">CARPET AREA STATEMENT </t>
  </si>
  <si>
    <t>1st Floor</t>
  </si>
  <si>
    <t>3 BHK (3 BHK + 3T)</t>
  </si>
  <si>
    <t>2 BHK (2 BHK + 2T)</t>
  </si>
  <si>
    <t>2nd Floor</t>
  </si>
  <si>
    <t>3rd Floor</t>
  </si>
  <si>
    <t>4th Floor</t>
  </si>
  <si>
    <t>5th Floor</t>
  </si>
  <si>
    <t>-</t>
  </si>
  <si>
    <t>(a)            Carpet Area (as per Sec 2(k) of the RERA Act) (sq.m)</t>
  </si>
  <si>
    <t>(b) Exclusive Balcony (sq.m)</t>
  </si>
  <si>
    <t>(c)              Exclusive Verandah/Utility/ Service/Open Terrace          (sq.m)</t>
  </si>
  <si>
    <t>(d)                       Area of External Walls               (sq.m)</t>
  </si>
  <si>
    <t>e=(a + b + c + d)  Floor area of the apartment (sq.m)</t>
  </si>
  <si>
    <t>(f) Proportionate Common Area (sq.m)</t>
  </si>
  <si>
    <t>(h)                      UDS land   Area        (sq.m)</t>
  </si>
  <si>
    <t>g = (e + f)        Gross Area of the apartment (sq.m)</t>
  </si>
  <si>
    <t>(i)                               Car Parking   (Nos.)</t>
  </si>
  <si>
    <t>Coverd</t>
  </si>
  <si>
    <t xml:space="preserve">     SI.No.</t>
  </si>
  <si>
    <t xml:space="preserve">         Block</t>
  </si>
  <si>
    <t xml:space="preserve">                                          Type</t>
  </si>
  <si>
    <t xml:space="preserve">                Apartment  No.</t>
  </si>
  <si>
    <t xml:space="preserve">                Floor</t>
  </si>
  <si>
    <r>
      <rPr>
        <b/>
        <sz val="12"/>
        <rFont val="Calibri"/>
        <family val="2"/>
        <scheme val="minor"/>
      </rPr>
      <t>SITE ADDRESS :</t>
    </r>
    <r>
      <rPr>
        <b/>
        <sz val="11"/>
        <rFont val="Calibri"/>
        <family val="2"/>
        <scheme val="minor"/>
      </rPr>
      <t xml:space="preserve"> PROPOSED CONSTRUCTION OF STILT + 5 FLOORS, RESIDENTIAL BUILDING WITH 15 DWELLING UNITS AVAILING PREMIUM FSI AT PLOT NOS.26,27 &amp; 28 SRIRAM NAGAR MAIN ROAD, NOLAMBUR, CHENNAI - 600 095., COMPRISED IN S.NO. 206/9A &amp; 9B OF NOLAMBUR VILLAGE, GREATER CHENNAI CORPORATION.</t>
    </r>
  </si>
  <si>
    <t>Visitors's Car Parking</t>
  </si>
  <si>
    <t>Grand Total</t>
  </si>
  <si>
    <t>*    Carpet Area Statement with total UDS for the least Extent.</t>
  </si>
  <si>
    <t>*    If any land reserved for future development, an abstract to be shown in the carpet area statement Mentioning the UDS for the approved blocks and UDS for the future development.</t>
  </si>
  <si>
    <t>*    Car parking to be allotted / provided as per the Tamil Nadu Combined Development and Building Rules (TNCDBR), 2019.</t>
  </si>
  <si>
    <t>*    If one car parking is required for two apartments, promoter to clearly mention in the carpet area statement as to how car parking will be allotted.</t>
  </si>
  <si>
    <t>*    Promoter to clearly mention cover, open and visitor car parking</t>
  </si>
  <si>
    <t>*   Car Parking allotted to individual apartment to be shown in the carpet area statement.</t>
  </si>
  <si>
    <t>DATE : 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</si>
</sst>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00"/>
    <numFmt numFmtId="165" formatCode="_ * #,##0.000_ ;_ * \-#,##0.000_ ;_ * &quot;-&quot;??_ ;_ @_ "/>
    <numFmt numFmtId="166" formatCode="0.000000000000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2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22" xfId="0" applyNumberFormat="1" applyFont="1" applyFill="1" applyBorder="1" applyAlignment="1">
      <alignment horizontal="center" vertical="center" wrapText="1"/>
    </xf>
    <xf numFmtId="2" fontId="1" fillId="0" borderId="23" xfId="0" applyNumberFormat="1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1" fontId="1" fillId="0" borderId="16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1" fillId="0" borderId="24" xfId="0" applyNumberFormat="1" applyFont="1" applyFill="1" applyBorder="1" applyAlignment="1">
      <alignment horizontal="center" vertical="center"/>
    </xf>
    <xf numFmtId="164" fontId="1" fillId="0" borderId="24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1" fontId="1" fillId="0" borderId="10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tabSelected="1" zoomScale="85" zoomScaleNormal="85" workbookViewId="0">
      <selection activeCell="N10" sqref="N10"/>
    </sheetView>
  </sheetViews>
  <sheetFormatPr defaultRowHeight="12.75" x14ac:dyDescent="0.2"/>
  <cols>
    <col min="1" max="1" width="9.140625" style="2"/>
    <col min="2" max="2" width="6.28515625" style="1" customWidth="1"/>
    <col min="3" max="3" width="6.7109375" style="1" customWidth="1"/>
    <col min="4" max="4" width="10.5703125" style="1" customWidth="1"/>
    <col min="5" max="5" width="17.7109375" style="1" customWidth="1"/>
    <col min="6" max="6" width="11.5703125" style="10" customWidth="1"/>
    <col min="7" max="7" width="11.140625" style="1" customWidth="1"/>
    <col min="8" max="8" width="10" style="1" customWidth="1"/>
    <col min="9" max="9" width="16.28515625" style="1" customWidth="1"/>
    <col min="10" max="10" width="13.7109375" style="1" customWidth="1"/>
    <col min="11" max="11" width="14.5703125" style="1" customWidth="1"/>
    <col min="12" max="12" width="13.5703125" style="1" customWidth="1"/>
    <col min="13" max="13" width="14.42578125" style="1" customWidth="1"/>
    <col min="14" max="14" width="11.140625" style="1" customWidth="1"/>
    <col min="15" max="15" width="8.7109375" style="2" customWidth="1"/>
    <col min="16" max="16" width="6.42578125" style="2" customWidth="1"/>
    <col min="17" max="17" width="7.85546875" style="2" customWidth="1"/>
    <col min="18" max="16384" width="9.140625" style="2"/>
  </cols>
  <sheetData>
    <row r="1" spans="2:17" x14ac:dyDescent="0.2">
      <c r="G1" s="10"/>
      <c r="H1" s="10"/>
      <c r="I1" s="10"/>
      <c r="J1" s="10"/>
      <c r="K1" s="10"/>
      <c r="L1" s="10"/>
    </row>
    <row r="2" spans="2:17" x14ac:dyDescent="0.2">
      <c r="G2" s="10"/>
      <c r="H2" s="10"/>
      <c r="I2" s="10"/>
      <c r="J2" s="10"/>
      <c r="K2" s="10"/>
      <c r="L2" s="10"/>
    </row>
    <row r="3" spans="2:17" ht="18" customHeight="1" thickBot="1" x14ac:dyDescent="0.25">
      <c r="B3" s="38"/>
      <c r="C3" s="38"/>
      <c r="D3" s="26"/>
      <c r="E3" s="26"/>
      <c r="F3" s="67"/>
      <c r="G3" s="26"/>
      <c r="H3" s="26"/>
      <c r="I3" s="26"/>
      <c r="J3" s="26"/>
      <c r="K3" s="26"/>
      <c r="L3" s="26"/>
      <c r="M3" s="39"/>
      <c r="N3" s="39"/>
      <c r="O3" s="40"/>
      <c r="P3" s="40"/>
    </row>
    <row r="4" spans="2:17" ht="24.75" customHeight="1" thickBot="1" x14ac:dyDescent="0.25">
      <c r="B4" s="90" t="s">
        <v>3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  <c r="N4" s="88" t="s">
        <v>36</v>
      </c>
      <c r="O4" s="88"/>
      <c r="P4" s="89"/>
    </row>
    <row r="5" spans="2:17" ht="42.75" customHeight="1" thickBot="1" x14ac:dyDescent="0.25">
      <c r="B5" s="96" t="s">
        <v>27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8"/>
      <c r="Q5" s="3"/>
    </row>
    <row r="6" spans="2:17" ht="15.75" customHeight="1" x14ac:dyDescent="0.2">
      <c r="B6" s="99" t="s">
        <v>22</v>
      </c>
      <c r="C6" s="82" t="s">
        <v>23</v>
      </c>
      <c r="D6" s="82" t="s">
        <v>26</v>
      </c>
      <c r="E6" s="82" t="s">
        <v>24</v>
      </c>
      <c r="F6" s="82" t="s">
        <v>25</v>
      </c>
      <c r="G6" s="82" t="s">
        <v>12</v>
      </c>
      <c r="H6" s="82" t="s">
        <v>13</v>
      </c>
      <c r="I6" s="82" t="s">
        <v>14</v>
      </c>
      <c r="J6" s="85" t="s">
        <v>15</v>
      </c>
      <c r="K6" s="85" t="s">
        <v>16</v>
      </c>
      <c r="L6" s="82" t="s">
        <v>17</v>
      </c>
      <c r="M6" s="82" t="s">
        <v>19</v>
      </c>
      <c r="N6" s="82" t="s">
        <v>18</v>
      </c>
      <c r="O6" s="82" t="s">
        <v>20</v>
      </c>
      <c r="P6" s="94"/>
      <c r="Q6" s="3"/>
    </row>
    <row r="7" spans="2:17" ht="15" customHeight="1" x14ac:dyDescent="0.2">
      <c r="B7" s="100"/>
      <c r="C7" s="83"/>
      <c r="D7" s="83"/>
      <c r="E7" s="83"/>
      <c r="F7" s="83"/>
      <c r="G7" s="83"/>
      <c r="H7" s="83"/>
      <c r="I7" s="83"/>
      <c r="J7" s="86"/>
      <c r="K7" s="86"/>
      <c r="L7" s="83"/>
      <c r="M7" s="83"/>
      <c r="N7" s="83"/>
      <c r="O7" s="83"/>
      <c r="P7" s="95"/>
      <c r="Q7" s="3"/>
    </row>
    <row r="8" spans="2:17" ht="21" customHeight="1" x14ac:dyDescent="0.2">
      <c r="B8" s="100"/>
      <c r="C8" s="83"/>
      <c r="D8" s="83"/>
      <c r="E8" s="83"/>
      <c r="F8" s="83"/>
      <c r="G8" s="83"/>
      <c r="H8" s="83"/>
      <c r="I8" s="83"/>
      <c r="J8" s="86"/>
      <c r="K8" s="86"/>
      <c r="L8" s="83"/>
      <c r="M8" s="83"/>
      <c r="N8" s="83"/>
      <c r="O8" s="83"/>
      <c r="P8" s="95"/>
      <c r="Q8" s="3"/>
    </row>
    <row r="9" spans="2:17" ht="62.25" customHeight="1" thickBot="1" x14ac:dyDescent="0.25">
      <c r="B9" s="101"/>
      <c r="C9" s="84"/>
      <c r="D9" s="84"/>
      <c r="E9" s="84"/>
      <c r="F9" s="84"/>
      <c r="G9" s="84"/>
      <c r="H9" s="84"/>
      <c r="I9" s="84"/>
      <c r="J9" s="87"/>
      <c r="K9" s="87"/>
      <c r="L9" s="102"/>
      <c r="M9" s="84"/>
      <c r="N9" s="84"/>
      <c r="O9" s="32" t="s">
        <v>21</v>
      </c>
      <c r="P9" s="33" t="s">
        <v>2</v>
      </c>
      <c r="Q9" s="4"/>
    </row>
    <row r="10" spans="2:17" ht="15" x14ac:dyDescent="0.2">
      <c r="B10" s="22">
        <v>1</v>
      </c>
      <c r="C10" s="23">
        <v>1</v>
      </c>
      <c r="D10" s="23" t="s">
        <v>4</v>
      </c>
      <c r="E10" s="23" t="s">
        <v>5</v>
      </c>
      <c r="F10" s="68">
        <v>101</v>
      </c>
      <c r="G10" s="24">
        <v>88.41</v>
      </c>
      <c r="H10" s="24">
        <v>7.06</v>
      </c>
      <c r="I10" s="27">
        <v>0</v>
      </c>
      <c r="J10" s="24">
        <v>7.91</v>
      </c>
      <c r="K10" s="24">
        <f>G10+H10+I10+J10</f>
        <v>103.38</v>
      </c>
      <c r="L10" s="65">
        <f>K10/K$25*L$25</f>
        <v>25.842259763209046</v>
      </c>
      <c r="M10" s="24">
        <f>K10+L10</f>
        <v>129.22225976320905</v>
      </c>
      <c r="N10" s="66">
        <f>M10/M$25*N$25</f>
        <v>42.768885103375162</v>
      </c>
      <c r="O10" s="27">
        <v>1</v>
      </c>
      <c r="P10" s="25"/>
      <c r="Q10" s="21"/>
    </row>
    <row r="11" spans="2:17" ht="15" x14ac:dyDescent="0.2">
      <c r="B11" s="15">
        <f>B10+1</f>
        <v>2</v>
      </c>
      <c r="C11" s="14">
        <v>1</v>
      </c>
      <c r="D11" s="14" t="s">
        <v>4</v>
      </c>
      <c r="E11" s="14" t="s">
        <v>6</v>
      </c>
      <c r="F11" s="69">
        <v>102</v>
      </c>
      <c r="G11" s="12">
        <v>59.21</v>
      </c>
      <c r="H11" s="12">
        <v>6.5</v>
      </c>
      <c r="I11" s="28">
        <v>0</v>
      </c>
      <c r="J11" s="12">
        <v>6.6</v>
      </c>
      <c r="K11" s="12">
        <f>G11+H11+I11+J11</f>
        <v>72.31</v>
      </c>
      <c r="L11" s="7">
        <f>K11/K$25*L$25</f>
        <v>18.075583318607531</v>
      </c>
      <c r="M11" s="12">
        <f>K11+L11</f>
        <v>90.38558331860753</v>
      </c>
      <c r="N11" s="13">
        <f>M11/M$25*N$25</f>
        <v>29.915052058667612</v>
      </c>
      <c r="O11" s="28">
        <v>1</v>
      </c>
      <c r="P11" s="16"/>
      <c r="Q11" s="21"/>
    </row>
    <row r="12" spans="2:17" ht="15" x14ac:dyDescent="0.2">
      <c r="B12" s="15">
        <f t="shared" ref="B12:B24" si="0">B11+1</f>
        <v>3</v>
      </c>
      <c r="C12" s="14">
        <v>1</v>
      </c>
      <c r="D12" s="14" t="s">
        <v>4</v>
      </c>
      <c r="E12" s="14" t="s">
        <v>5</v>
      </c>
      <c r="F12" s="69">
        <v>103</v>
      </c>
      <c r="G12" s="12">
        <v>89.83</v>
      </c>
      <c r="H12" s="12">
        <v>7.3</v>
      </c>
      <c r="I12" s="28">
        <v>0</v>
      </c>
      <c r="J12" s="12">
        <v>10.130000000000001</v>
      </c>
      <c r="K12" s="12">
        <f t="shared" ref="K12:K23" si="1">G12+H12+I12+J12</f>
        <v>107.25999999999999</v>
      </c>
      <c r="L12" s="7">
        <f>K12/K$25*L$25</f>
        <v>26.812156918183426</v>
      </c>
      <c r="M12" s="12">
        <f t="shared" ref="M12:M24" si="2">K12+L12</f>
        <v>134.07215691818342</v>
      </c>
      <c r="N12" s="13">
        <f t="shared" ref="N12:N24" si="3">M12/M$25*N$25</f>
        <v>44.37406283795724</v>
      </c>
      <c r="O12" s="28">
        <v>1</v>
      </c>
      <c r="P12" s="16"/>
      <c r="Q12" s="21"/>
    </row>
    <row r="13" spans="2:17" ht="15" x14ac:dyDescent="0.2">
      <c r="B13" s="15">
        <f t="shared" si="0"/>
        <v>4</v>
      </c>
      <c r="C13" s="14">
        <v>1</v>
      </c>
      <c r="D13" s="14" t="s">
        <v>7</v>
      </c>
      <c r="E13" s="14" t="s">
        <v>5</v>
      </c>
      <c r="F13" s="69">
        <v>201</v>
      </c>
      <c r="G13" s="12">
        <v>88.41</v>
      </c>
      <c r="H13" s="12">
        <v>7.06</v>
      </c>
      <c r="I13" s="28">
        <v>0</v>
      </c>
      <c r="J13" s="12">
        <v>7.91</v>
      </c>
      <c r="K13" s="12">
        <f t="shared" si="1"/>
        <v>103.38</v>
      </c>
      <c r="L13" s="7">
        <f t="shared" ref="L13:L24" si="4">K13/K$25*L$25</f>
        <v>25.842259763209046</v>
      </c>
      <c r="M13" s="12">
        <f t="shared" si="2"/>
        <v>129.22225976320905</v>
      </c>
      <c r="N13" s="13">
        <f t="shared" si="3"/>
        <v>42.768885103375162</v>
      </c>
      <c r="O13" s="28">
        <v>1</v>
      </c>
      <c r="P13" s="16"/>
      <c r="Q13" s="5"/>
    </row>
    <row r="14" spans="2:17" ht="15" x14ac:dyDescent="0.2">
      <c r="B14" s="15">
        <f t="shared" si="0"/>
        <v>5</v>
      </c>
      <c r="C14" s="14">
        <v>1</v>
      </c>
      <c r="D14" s="14" t="s">
        <v>7</v>
      </c>
      <c r="E14" s="14" t="s">
        <v>6</v>
      </c>
      <c r="F14" s="69">
        <v>202</v>
      </c>
      <c r="G14" s="12">
        <v>59.21</v>
      </c>
      <c r="H14" s="12">
        <v>6.5</v>
      </c>
      <c r="I14" s="28">
        <v>0</v>
      </c>
      <c r="J14" s="12">
        <v>6.6</v>
      </c>
      <c r="K14" s="12">
        <f t="shared" si="1"/>
        <v>72.31</v>
      </c>
      <c r="L14" s="7">
        <f t="shared" si="4"/>
        <v>18.075583318607531</v>
      </c>
      <c r="M14" s="12">
        <f t="shared" si="2"/>
        <v>90.38558331860753</v>
      </c>
      <c r="N14" s="13">
        <f t="shared" si="3"/>
        <v>29.915052058667612</v>
      </c>
      <c r="O14" s="28">
        <v>1</v>
      </c>
      <c r="P14" s="16"/>
      <c r="Q14" s="5"/>
    </row>
    <row r="15" spans="2:17" ht="15" x14ac:dyDescent="0.2">
      <c r="B15" s="15">
        <f t="shared" si="0"/>
        <v>6</v>
      </c>
      <c r="C15" s="14">
        <v>1</v>
      </c>
      <c r="D15" s="14" t="s">
        <v>7</v>
      </c>
      <c r="E15" s="14" t="s">
        <v>5</v>
      </c>
      <c r="F15" s="69">
        <v>203</v>
      </c>
      <c r="G15" s="12">
        <v>89.83</v>
      </c>
      <c r="H15" s="12">
        <v>7.3</v>
      </c>
      <c r="I15" s="28">
        <v>0</v>
      </c>
      <c r="J15" s="12">
        <v>10.130000000000001</v>
      </c>
      <c r="K15" s="12">
        <f t="shared" si="1"/>
        <v>107.25999999999999</v>
      </c>
      <c r="L15" s="7">
        <f t="shared" si="4"/>
        <v>26.812156918183426</v>
      </c>
      <c r="M15" s="12">
        <f t="shared" si="2"/>
        <v>134.07215691818342</v>
      </c>
      <c r="N15" s="13">
        <f t="shared" si="3"/>
        <v>44.37406283795724</v>
      </c>
      <c r="O15" s="28">
        <v>1</v>
      </c>
      <c r="P15" s="16"/>
      <c r="Q15" s="5"/>
    </row>
    <row r="16" spans="2:17" ht="15" x14ac:dyDescent="0.2">
      <c r="B16" s="15">
        <f t="shared" si="0"/>
        <v>7</v>
      </c>
      <c r="C16" s="14">
        <v>1</v>
      </c>
      <c r="D16" s="14" t="s">
        <v>8</v>
      </c>
      <c r="E16" s="14" t="s">
        <v>5</v>
      </c>
      <c r="F16" s="69">
        <v>301</v>
      </c>
      <c r="G16" s="12">
        <v>88.41</v>
      </c>
      <c r="H16" s="12">
        <v>7.06</v>
      </c>
      <c r="I16" s="28">
        <v>0</v>
      </c>
      <c r="J16" s="12">
        <v>7.91</v>
      </c>
      <c r="K16" s="12">
        <f t="shared" si="1"/>
        <v>103.38</v>
      </c>
      <c r="L16" s="7">
        <f t="shared" si="4"/>
        <v>25.842259763209046</v>
      </c>
      <c r="M16" s="12">
        <f t="shared" si="2"/>
        <v>129.22225976320905</v>
      </c>
      <c r="N16" s="13">
        <f t="shared" si="3"/>
        <v>42.768885103375162</v>
      </c>
      <c r="O16" s="28">
        <v>1</v>
      </c>
      <c r="P16" s="16"/>
      <c r="Q16" s="5"/>
    </row>
    <row r="17" spans="2:17" ht="15" x14ac:dyDescent="0.2">
      <c r="B17" s="15">
        <f t="shared" si="0"/>
        <v>8</v>
      </c>
      <c r="C17" s="14">
        <v>1</v>
      </c>
      <c r="D17" s="14" t="s">
        <v>8</v>
      </c>
      <c r="E17" s="14" t="s">
        <v>6</v>
      </c>
      <c r="F17" s="69">
        <v>302</v>
      </c>
      <c r="G17" s="12">
        <v>59.21</v>
      </c>
      <c r="H17" s="12">
        <v>6.5</v>
      </c>
      <c r="I17" s="28">
        <v>0</v>
      </c>
      <c r="J17" s="12">
        <v>6.6</v>
      </c>
      <c r="K17" s="12">
        <f t="shared" si="1"/>
        <v>72.31</v>
      </c>
      <c r="L17" s="7">
        <f t="shared" si="4"/>
        <v>18.075583318607531</v>
      </c>
      <c r="M17" s="12">
        <f t="shared" si="2"/>
        <v>90.38558331860753</v>
      </c>
      <c r="N17" s="13">
        <f t="shared" si="3"/>
        <v>29.915052058667612</v>
      </c>
      <c r="O17" s="28" t="s">
        <v>11</v>
      </c>
      <c r="P17" s="31">
        <v>1</v>
      </c>
      <c r="Q17" s="5"/>
    </row>
    <row r="18" spans="2:17" ht="15" x14ac:dyDescent="0.2">
      <c r="B18" s="15">
        <f t="shared" si="0"/>
        <v>9</v>
      </c>
      <c r="C18" s="14">
        <v>1</v>
      </c>
      <c r="D18" s="14" t="s">
        <v>8</v>
      </c>
      <c r="E18" s="14" t="s">
        <v>5</v>
      </c>
      <c r="F18" s="69">
        <v>303</v>
      </c>
      <c r="G18" s="12">
        <v>89.83</v>
      </c>
      <c r="H18" s="12">
        <v>7.3</v>
      </c>
      <c r="I18" s="28">
        <v>0</v>
      </c>
      <c r="J18" s="12">
        <v>10.130000000000001</v>
      </c>
      <c r="K18" s="12">
        <f t="shared" si="1"/>
        <v>107.25999999999999</v>
      </c>
      <c r="L18" s="7">
        <f t="shared" si="4"/>
        <v>26.812156918183426</v>
      </c>
      <c r="M18" s="12">
        <f t="shared" si="2"/>
        <v>134.07215691818342</v>
      </c>
      <c r="N18" s="13">
        <f t="shared" si="3"/>
        <v>44.37406283795724</v>
      </c>
      <c r="O18" s="28">
        <v>1</v>
      </c>
      <c r="P18" s="16"/>
      <c r="Q18" s="5"/>
    </row>
    <row r="19" spans="2:17" ht="15" x14ac:dyDescent="0.2">
      <c r="B19" s="15">
        <f t="shared" si="0"/>
        <v>10</v>
      </c>
      <c r="C19" s="14">
        <v>1</v>
      </c>
      <c r="D19" s="14" t="s">
        <v>9</v>
      </c>
      <c r="E19" s="14" t="s">
        <v>5</v>
      </c>
      <c r="F19" s="69">
        <v>401</v>
      </c>
      <c r="G19" s="12">
        <v>88.41</v>
      </c>
      <c r="H19" s="12">
        <v>7.06</v>
      </c>
      <c r="I19" s="28">
        <v>0</v>
      </c>
      <c r="J19" s="12">
        <v>7.91</v>
      </c>
      <c r="K19" s="12">
        <f t="shared" si="1"/>
        <v>103.38</v>
      </c>
      <c r="L19" s="7">
        <f t="shared" si="4"/>
        <v>25.842259763209046</v>
      </c>
      <c r="M19" s="12">
        <f t="shared" si="2"/>
        <v>129.22225976320905</v>
      </c>
      <c r="N19" s="13">
        <f t="shared" si="3"/>
        <v>42.768885103375162</v>
      </c>
      <c r="O19" s="28">
        <v>1</v>
      </c>
      <c r="P19" s="16"/>
      <c r="Q19" s="5"/>
    </row>
    <row r="20" spans="2:17" ht="15" x14ac:dyDescent="0.2">
      <c r="B20" s="15">
        <f t="shared" si="0"/>
        <v>11</v>
      </c>
      <c r="C20" s="14">
        <v>1</v>
      </c>
      <c r="D20" s="14" t="s">
        <v>9</v>
      </c>
      <c r="E20" s="14" t="s">
        <v>6</v>
      </c>
      <c r="F20" s="69">
        <v>402</v>
      </c>
      <c r="G20" s="12">
        <v>59.21</v>
      </c>
      <c r="H20" s="12">
        <v>6.5</v>
      </c>
      <c r="I20" s="28">
        <v>0</v>
      </c>
      <c r="J20" s="12">
        <v>6.6</v>
      </c>
      <c r="K20" s="12">
        <f t="shared" si="1"/>
        <v>72.31</v>
      </c>
      <c r="L20" s="7">
        <f t="shared" si="4"/>
        <v>18.075583318607531</v>
      </c>
      <c r="M20" s="12">
        <f t="shared" si="2"/>
        <v>90.38558331860753</v>
      </c>
      <c r="N20" s="13">
        <f t="shared" si="3"/>
        <v>29.915052058667612</v>
      </c>
      <c r="O20" s="28" t="s">
        <v>11</v>
      </c>
      <c r="P20" s="31" t="s">
        <v>11</v>
      </c>
      <c r="Q20" s="5"/>
    </row>
    <row r="21" spans="2:17" s="8" customFormat="1" ht="15" x14ac:dyDescent="0.2">
      <c r="B21" s="15">
        <f t="shared" si="0"/>
        <v>12</v>
      </c>
      <c r="C21" s="14">
        <v>1</v>
      </c>
      <c r="D21" s="14" t="s">
        <v>9</v>
      </c>
      <c r="E21" s="14" t="s">
        <v>5</v>
      </c>
      <c r="F21" s="69">
        <v>403</v>
      </c>
      <c r="G21" s="12">
        <v>89.83</v>
      </c>
      <c r="H21" s="12">
        <v>7.3</v>
      </c>
      <c r="I21" s="28">
        <v>0</v>
      </c>
      <c r="J21" s="12">
        <v>10.130000000000001</v>
      </c>
      <c r="K21" s="12">
        <f t="shared" si="1"/>
        <v>107.25999999999999</v>
      </c>
      <c r="L21" s="7">
        <f t="shared" si="4"/>
        <v>26.812156918183426</v>
      </c>
      <c r="M21" s="12">
        <f t="shared" si="2"/>
        <v>134.07215691818342</v>
      </c>
      <c r="N21" s="13">
        <f t="shared" si="3"/>
        <v>44.37406283795724</v>
      </c>
      <c r="O21" s="28">
        <v>1</v>
      </c>
      <c r="P21" s="31"/>
      <c r="Q21" s="6"/>
    </row>
    <row r="22" spans="2:17" ht="15" x14ac:dyDescent="0.2">
      <c r="B22" s="15">
        <f t="shared" si="0"/>
        <v>13</v>
      </c>
      <c r="C22" s="14">
        <v>1</v>
      </c>
      <c r="D22" s="14" t="s">
        <v>10</v>
      </c>
      <c r="E22" s="14" t="s">
        <v>5</v>
      </c>
      <c r="F22" s="69">
        <v>501</v>
      </c>
      <c r="G22" s="12">
        <v>88.41</v>
      </c>
      <c r="H22" s="12">
        <v>7.06</v>
      </c>
      <c r="I22" s="28">
        <v>0</v>
      </c>
      <c r="J22" s="12">
        <v>7.91</v>
      </c>
      <c r="K22" s="12">
        <f t="shared" si="1"/>
        <v>103.38</v>
      </c>
      <c r="L22" s="7">
        <f t="shared" si="4"/>
        <v>25.842259763209046</v>
      </c>
      <c r="M22" s="12">
        <f t="shared" si="2"/>
        <v>129.22225976320905</v>
      </c>
      <c r="N22" s="13">
        <f t="shared" si="3"/>
        <v>42.768885103375162</v>
      </c>
      <c r="O22" s="28">
        <v>1</v>
      </c>
      <c r="P22" s="16"/>
      <c r="Q22" s="5"/>
    </row>
    <row r="23" spans="2:17" ht="15" x14ac:dyDescent="0.2">
      <c r="B23" s="15">
        <f t="shared" si="0"/>
        <v>14</v>
      </c>
      <c r="C23" s="14">
        <v>1</v>
      </c>
      <c r="D23" s="14" t="s">
        <v>10</v>
      </c>
      <c r="E23" s="14" t="s">
        <v>6</v>
      </c>
      <c r="F23" s="69">
        <v>502</v>
      </c>
      <c r="G23" s="12">
        <v>59.21</v>
      </c>
      <c r="H23" s="12">
        <v>6.5</v>
      </c>
      <c r="I23" s="28">
        <v>0</v>
      </c>
      <c r="J23" s="12">
        <v>6.6</v>
      </c>
      <c r="K23" s="12">
        <f t="shared" si="1"/>
        <v>72.31</v>
      </c>
      <c r="L23" s="7">
        <f t="shared" si="4"/>
        <v>18.075583318607531</v>
      </c>
      <c r="M23" s="12">
        <f t="shared" si="2"/>
        <v>90.38558331860753</v>
      </c>
      <c r="N23" s="13">
        <f t="shared" si="3"/>
        <v>29.915052058667612</v>
      </c>
      <c r="O23" s="28" t="s">
        <v>11</v>
      </c>
      <c r="P23" s="16"/>
      <c r="Q23" s="5"/>
    </row>
    <row r="24" spans="2:17" ht="15.75" thickBot="1" x14ac:dyDescent="0.25">
      <c r="B24" s="17">
        <f t="shared" si="0"/>
        <v>15</v>
      </c>
      <c r="C24" s="18">
        <v>1</v>
      </c>
      <c r="D24" s="18" t="s">
        <v>10</v>
      </c>
      <c r="E24" s="18" t="s">
        <v>5</v>
      </c>
      <c r="F24" s="70">
        <v>503</v>
      </c>
      <c r="G24" s="19">
        <v>89.83</v>
      </c>
      <c r="H24" s="19">
        <v>7.3</v>
      </c>
      <c r="I24" s="34">
        <v>0</v>
      </c>
      <c r="J24" s="19">
        <v>10.130000000000001</v>
      </c>
      <c r="K24" s="19">
        <f>G24+H24+I24+J24</f>
        <v>107.25999999999999</v>
      </c>
      <c r="L24" s="7">
        <f t="shared" si="4"/>
        <v>26.812156918183426</v>
      </c>
      <c r="M24" s="12">
        <f t="shared" si="2"/>
        <v>134.07215691818342</v>
      </c>
      <c r="N24" s="13">
        <f t="shared" si="3"/>
        <v>44.37406283795724</v>
      </c>
      <c r="O24" s="29">
        <v>1</v>
      </c>
      <c r="P24" s="30"/>
      <c r="Q24" s="5"/>
    </row>
    <row r="25" spans="2:17" ht="18.75" customHeight="1" thickBot="1" x14ac:dyDescent="0.25">
      <c r="B25" s="91" t="s">
        <v>0</v>
      </c>
      <c r="C25" s="92"/>
      <c r="D25" s="92"/>
      <c r="E25" s="92"/>
      <c r="F25" s="93"/>
      <c r="G25" s="20">
        <f>SUM(G10:G24)</f>
        <v>1187.25</v>
      </c>
      <c r="H25" s="20">
        <f>SUM(H10:H24)</f>
        <v>104.3</v>
      </c>
      <c r="I25" s="35">
        <f>SUM(I10:I24)</f>
        <v>0</v>
      </c>
      <c r="J25" s="20">
        <f>SUM(J10:J24)</f>
        <v>123.19999999999997</v>
      </c>
      <c r="K25" s="20">
        <f>SUM(K10:K24)</f>
        <v>1414.7499999999998</v>
      </c>
      <c r="L25" s="20">
        <v>353.65</v>
      </c>
      <c r="M25" s="20">
        <f>K25+L25</f>
        <v>1768.3999999999996</v>
      </c>
      <c r="N25" s="36">
        <v>585.29</v>
      </c>
      <c r="O25" s="35">
        <v>12</v>
      </c>
      <c r="P25" s="35">
        <v>1</v>
      </c>
      <c r="Q25" s="5"/>
    </row>
    <row r="26" spans="2:17" ht="32.25" customHeight="1" thickBot="1" x14ac:dyDescent="0.25">
      <c r="B26" s="71"/>
      <c r="C26" s="58"/>
      <c r="D26" s="59"/>
      <c r="E26" s="59"/>
      <c r="F26" s="60"/>
      <c r="G26" s="61"/>
      <c r="H26" s="61"/>
      <c r="I26" s="62"/>
      <c r="J26" s="61"/>
      <c r="K26" s="61"/>
      <c r="L26" s="61"/>
      <c r="M26" s="63"/>
      <c r="N26" s="57" t="s">
        <v>28</v>
      </c>
      <c r="O26" s="37">
        <v>0</v>
      </c>
      <c r="P26" s="37">
        <v>1</v>
      </c>
      <c r="Q26" s="5"/>
    </row>
    <row r="27" spans="2:17" ht="18.75" customHeight="1" thickBot="1" x14ac:dyDescent="0.25">
      <c r="B27" s="72"/>
      <c r="C27" s="9"/>
      <c r="D27" s="6"/>
      <c r="E27" s="6"/>
      <c r="F27" s="41"/>
      <c r="G27" s="42"/>
      <c r="H27" s="42"/>
      <c r="I27" s="43"/>
      <c r="J27" s="42"/>
      <c r="K27" s="42"/>
      <c r="L27" s="42"/>
      <c r="M27" s="64"/>
      <c r="N27" s="57" t="s">
        <v>29</v>
      </c>
      <c r="O27" s="35">
        <v>12</v>
      </c>
      <c r="P27" s="35">
        <v>2</v>
      </c>
      <c r="Q27" s="5"/>
    </row>
    <row r="28" spans="2:17" ht="18.75" customHeight="1" x14ac:dyDescent="0.2">
      <c r="B28" s="72"/>
      <c r="C28" s="9"/>
      <c r="D28" s="6"/>
      <c r="E28" s="6"/>
      <c r="F28" s="41"/>
      <c r="G28" s="42"/>
      <c r="H28" s="42"/>
      <c r="I28" s="43"/>
      <c r="J28" s="42"/>
      <c r="K28" s="42"/>
      <c r="L28" s="42"/>
      <c r="M28" s="42"/>
      <c r="N28" s="44"/>
      <c r="O28" s="43"/>
      <c r="P28" s="73"/>
      <c r="Q28" s="5"/>
    </row>
    <row r="29" spans="2:17" ht="18.75" customHeight="1" x14ac:dyDescent="0.2">
      <c r="B29" s="74" t="s">
        <v>1</v>
      </c>
      <c r="C29" s="46"/>
      <c r="D29" s="47"/>
      <c r="E29" s="47"/>
      <c r="F29" s="48"/>
      <c r="G29" s="49"/>
      <c r="H29" s="49"/>
      <c r="I29" s="50"/>
      <c r="J29" s="49"/>
      <c r="K29" s="49"/>
      <c r="L29" s="49"/>
      <c r="M29" s="49"/>
      <c r="N29" s="51"/>
      <c r="O29" s="50"/>
      <c r="P29" s="75"/>
      <c r="Q29" s="5"/>
    </row>
    <row r="30" spans="2:17" ht="19.5" customHeight="1" x14ac:dyDescent="0.2">
      <c r="B30" s="76" t="s">
        <v>30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8"/>
      <c r="Q30" s="5"/>
    </row>
    <row r="31" spans="2:17" ht="19.5" customHeight="1" x14ac:dyDescent="0.2">
      <c r="B31" s="76" t="s">
        <v>31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8"/>
      <c r="Q31" s="5"/>
    </row>
    <row r="32" spans="2:17" ht="19.5" customHeight="1" x14ac:dyDescent="0.2">
      <c r="B32" s="76" t="s">
        <v>32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8"/>
      <c r="Q32" s="5"/>
    </row>
    <row r="33" spans="2:17" ht="19.5" customHeight="1" x14ac:dyDescent="0.2">
      <c r="B33" s="76" t="s">
        <v>33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8"/>
      <c r="Q33" s="5"/>
    </row>
    <row r="34" spans="2:17" ht="19.5" customHeight="1" x14ac:dyDescent="0.2">
      <c r="B34" s="76" t="s">
        <v>34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8"/>
      <c r="Q34" s="5"/>
    </row>
    <row r="35" spans="2:17" ht="19.5" customHeight="1" thickBot="1" x14ac:dyDescent="0.25">
      <c r="B35" s="79" t="s">
        <v>35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1"/>
      <c r="Q35" s="5"/>
    </row>
    <row r="36" spans="2:17" ht="19.5" customHeight="1" x14ac:dyDescent="0.2">
      <c r="B36" s="45"/>
      <c r="C36" s="45"/>
      <c r="D36" s="45"/>
      <c r="E36" s="45"/>
      <c r="F36" s="53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5"/>
    </row>
    <row r="37" spans="2:17" ht="18.75" customHeight="1" x14ac:dyDescent="0.2">
      <c r="B37" s="46"/>
      <c r="C37" s="46"/>
      <c r="D37" s="47"/>
      <c r="E37" s="47"/>
      <c r="F37" s="48"/>
      <c r="G37" s="49"/>
      <c r="H37" s="49"/>
      <c r="I37" s="50"/>
      <c r="J37" s="49"/>
      <c r="K37" s="49"/>
      <c r="L37" s="49"/>
      <c r="M37" s="49"/>
      <c r="N37" s="51"/>
      <c r="O37" s="50"/>
      <c r="P37" s="52"/>
      <c r="Q37" s="5"/>
    </row>
    <row r="38" spans="2:17" ht="24" customHeight="1" x14ac:dyDescent="0.25">
      <c r="B38" s="54"/>
      <c r="C38" s="54"/>
      <c r="D38" s="54"/>
      <c r="E38" s="54"/>
      <c r="F38" s="55"/>
      <c r="G38" s="55"/>
      <c r="H38" s="55"/>
      <c r="I38" s="55"/>
      <c r="J38" s="55"/>
      <c r="K38" s="55"/>
      <c r="L38" s="55"/>
      <c r="M38" s="55"/>
      <c r="N38" s="55"/>
      <c r="O38" s="56"/>
      <c r="P38" s="56"/>
    </row>
    <row r="39" spans="2:17" ht="24" customHeight="1" x14ac:dyDescent="0.25">
      <c r="B39" s="54"/>
      <c r="C39" s="54"/>
      <c r="D39" s="54"/>
      <c r="E39" s="54"/>
      <c r="F39" s="55"/>
      <c r="G39" s="55"/>
      <c r="H39" s="55"/>
      <c r="I39" s="55"/>
      <c r="J39" s="55"/>
      <c r="K39" s="55"/>
      <c r="L39" s="55"/>
      <c r="M39" s="55"/>
      <c r="N39" s="55"/>
      <c r="O39" s="56"/>
      <c r="P39" s="56"/>
    </row>
    <row r="40" spans="2:17" ht="24" customHeight="1" x14ac:dyDescent="0.25">
      <c r="B40" s="54"/>
      <c r="C40" s="54"/>
      <c r="D40" s="54"/>
      <c r="E40" s="54"/>
      <c r="F40" s="55"/>
      <c r="G40" s="55"/>
      <c r="H40" s="55"/>
      <c r="I40" s="55"/>
      <c r="J40" s="55"/>
      <c r="K40" s="55"/>
      <c r="L40" s="55"/>
      <c r="M40" s="55"/>
      <c r="N40" s="55"/>
      <c r="O40" s="56"/>
      <c r="P40" s="56"/>
    </row>
    <row r="41" spans="2:17" ht="24" customHeight="1" x14ac:dyDescent="0.25">
      <c r="B41" s="54"/>
      <c r="C41" s="54"/>
      <c r="D41" s="54"/>
      <c r="E41" s="54"/>
      <c r="F41" s="55"/>
      <c r="G41" s="55"/>
      <c r="H41" s="55"/>
      <c r="I41" s="55"/>
      <c r="J41" s="55"/>
      <c r="K41" s="55"/>
      <c r="L41" s="55"/>
      <c r="M41" s="55"/>
      <c r="N41" s="55"/>
      <c r="O41" s="56"/>
      <c r="P41" s="56"/>
    </row>
    <row r="42" spans="2:17" ht="24" customHeight="1" x14ac:dyDescent="0.25">
      <c r="B42" s="54"/>
      <c r="C42" s="54"/>
      <c r="D42" s="54"/>
      <c r="E42" s="54"/>
      <c r="F42" s="55"/>
      <c r="G42" s="55"/>
      <c r="H42" s="55"/>
      <c r="I42" s="55"/>
      <c r="J42" s="55"/>
      <c r="K42" s="55"/>
      <c r="L42" s="55"/>
      <c r="M42" s="55"/>
      <c r="N42" s="55"/>
      <c r="O42" s="56"/>
      <c r="P42" s="56"/>
    </row>
    <row r="43" spans="2:17" ht="24" customHeight="1" x14ac:dyDescent="0.25">
      <c r="B43" s="54"/>
      <c r="C43" s="54"/>
      <c r="D43" s="54"/>
      <c r="E43" s="54"/>
      <c r="F43" s="55"/>
      <c r="G43" s="55"/>
      <c r="H43" s="55"/>
      <c r="I43" s="55"/>
      <c r="J43" s="55"/>
      <c r="K43" s="55"/>
      <c r="L43" s="55"/>
      <c r="M43" s="55"/>
      <c r="N43" s="55"/>
      <c r="O43" s="56"/>
      <c r="P43" s="56"/>
    </row>
    <row r="44" spans="2:17" ht="24" customHeight="1" x14ac:dyDescent="0.25">
      <c r="B44" s="54"/>
      <c r="C44" s="54"/>
      <c r="D44" s="54"/>
      <c r="E44" s="54"/>
      <c r="F44" s="55"/>
      <c r="G44" s="55"/>
      <c r="H44" s="55"/>
      <c r="I44" s="55"/>
      <c r="J44" s="55"/>
      <c r="K44" s="55"/>
      <c r="L44" s="55"/>
      <c r="M44" s="55"/>
      <c r="N44" s="55"/>
      <c r="O44" s="56"/>
      <c r="P44" s="56"/>
    </row>
    <row r="45" spans="2:17" ht="24" customHeight="1" x14ac:dyDescent="0.25">
      <c r="B45" s="54"/>
      <c r="C45" s="54"/>
      <c r="D45" s="54"/>
      <c r="E45" s="54"/>
      <c r="F45" s="55"/>
      <c r="G45" s="55"/>
      <c r="H45" s="55"/>
      <c r="I45" s="55"/>
      <c r="J45" s="55"/>
      <c r="K45" s="55"/>
      <c r="L45" s="55"/>
      <c r="M45" s="55"/>
      <c r="N45" s="55"/>
      <c r="O45" s="56"/>
      <c r="P45" s="56"/>
    </row>
    <row r="46" spans="2:17" s="11" customFormat="1" x14ac:dyDescent="0.2">
      <c r="B46" s="1"/>
      <c r="C46" s="1"/>
      <c r="D46" s="1"/>
      <c r="E46" s="1"/>
      <c r="F46" s="10"/>
      <c r="G46" s="10"/>
      <c r="H46" s="10"/>
      <c r="I46" s="10"/>
      <c r="J46" s="10"/>
      <c r="K46" s="10"/>
      <c r="L46" s="10"/>
      <c r="M46" s="10"/>
      <c r="N46" s="10"/>
      <c r="O46" s="8"/>
      <c r="P46" s="8"/>
      <c r="Q46" s="2"/>
    </row>
    <row r="47" spans="2:17" s="11" customFormat="1" x14ac:dyDescent="0.2">
      <c r="B47" s="1"/>
      <c r="C47" s="1"/>
      <c r="D47" s="1"/>
      <c r="E47" s="1"/>
      <c r="F47" s="10"/>
      <c r="G47" s="10"/>
      <c r="H47" s="10"/>
      <c r="I47" s="10"/>
      <c r="J47" s="10"/>
      <c r="K47" s="10"/>
      <c r="L47" s="10"/>
      <c r="M47" s="10"/>
      <c r="N47" s="10"/>
      <c r="O47" s="8"/>
      <c r="P47" s="8"/>
      <c r="Q47" s="2"/>
    </row>
    <row r="48" spans="2:17" s="11" customFormat="1" x14ac:dyDescent="0.2">
      <c r="B48" s="1"/>
      <c r="C48" s="1"/>
      <c r="D48" s="1"/>
      <c r="E48" s="1"/>
      <c r="F48" s="10"/>
      <c r="G48" s="10"/>
      <c r="H48" s="10"/>
      <c r="I48" s="10"/>
      <c r="J48" s="10"/>
      <c r="K48" s="10"/>
      <c r="L48" s="10"/>
      <c r="M48" s="10"/>
      <c r="N48" s="10"/>
      <c r="O48" s="8"/>
      <c r="P48" s="8"/>
      <c r="Q48" s="2"/>
    </row>
    <row r="49" spans="2:17" s="11" customFormat="1" x14ac:dyDescent="0.2">
      <c r="B49" s="1"/>
      <c r="C49" s="1"/>
      <c r="D49" s="1"/>
      <c r="E49" s="1"/>
      <c r="F49" s="10"/>
      <c r="G49" s="10"/>
      <c r="H49" s="10"/>
      <c r="I49" s="10"/>
      <c r="J49" s="10"/>
      <c r="K49" s="10"/>
      <c r="L49" s="10"/>
      <c r="M49" s="10"/>
      <c r="N49" s="10"/>
      <c r="O49" s="8"/>
      <c r="P49" s="8"/>
      <c r="Q49" s="2"/>
    </row>
    <row r="50" spans="2:17" s="11" customFormat="1" x14ac:dyDescent="0.2">
      <c r="B50" s="1"/>
      <c r="C50" s="1"/>
      <c r="D50" s="1"/>
      <c r="E50" s="1"/>
      <c r="F50" s="10"/>
      <c r="G50" s="10"/>
      <c r="H50" s="10"/>
      <c r="I50" s="10"/>
      <c r="J50" s="10"/>
      <c r="K50" s="10"/>
      <c r="L50" s="10"/>
      <c r="M50" s="10"/>
      <c r="N50" s="10"/>
      <c r="O50" s="8"/>
      <c r="P50" s="8"/>
      <c r="Q50" s="2"/>
    </row>
    <row r="51" spans="2:17" s="11" customFormat="1" x14ac:dyDescent="0.2">
      <c r="B51" s="1"/>
      <c r="C51" s="1"/>
      <c r="D51" s="1"/>
      <c r="E51" s="1"/>
      <c r="F51" s="10"/>
      <c r="G51" s="10"/>
      <c r="H51" s="10"/>
      <c r="I51" s="10"/>
      <c r="J51" s="10"/>
      <c r="K51" s="10"/>
      <c r="L51" s="10"/>
      <c r="M51" s="10"/>
      <c r="N51" s="10"/>
      <c r="O51" s="8"/>
      <c r="P51" s="8"/>
      <c r="Q51" s="2"/>
    </row>
    <row r="52" spans="2:17" s="11" customFormat="1" x14ac:dyDescent="0.2">
      <c r="B52" s="1"/>
      <c r="C52" s="1"/>
      <c r="D52" s="1"/>
      <c r="E52" s="1"/>
      <c r="F52" s="10"/>
      <c r="G52" s="10"/>
      <c r="H52" s="10"/>
      <c r="I52" s="10"/>
      <c r="J52" s="10"/>
      <c r="K52" s="10"/>
      <c r="L52" s="10"/>
      <c r="M52" s="10"/>
      <c r="N52" s="10"/>
      <c r="O52" s="8"/>
      <c r="P52" s="8"/>
      <c r="Q52" s="2"/>
    </row>
    <row r="53" spans="2:17" s="11" customFormat="1" x14ac:dyDescent="0.2">
      <c r="B53" s="1"/>
      <c r="C53" s="1"/>
      <c r="D53" s="1"/>
      <c r="E53" s="1"/>
      <c r="F53" s="10"/>
      <c r="G53" s="10"/>
      <c r="H53" s="10"/>
      <c r="I53" s="10"/>
      <c r="J53" s="10"/>
      <c r="K53" s="10"/>
      <c r="L53" s="10"/>
      <c r="M53" s="10"/>
      <c r="N53" s="10"/>
      <c r="O53" s="8"/>
      <c r="P53" s="8"/>
      <c r="Q53" s="2"/>
    </row>
    <row r="54" spans="2:17" s="11" customFormat="1" x14ac:dyDescent="0.2">
      <c r="B54" s="1"/>
      <c r="C54" s="1"/>
      <c r="D54" s="1"/>
      <c r="E54" s="1"/>
      <c r="F54" s="10"/>
      <c r="G54" s="10"/>
      <c r="H54" s="10"/>
      <c r="I54" s="10"/>
      <c r="J54" s="10"/>
      <c r="K54" s="10"/>
      <c r="L54" s="10"/>
      <c r="M54" s="10"/>
      <c r="N54" s="10"/>
      <c r="O54" s="8"/>
      <c r="P54" s="8"/>
      <c r="Q54" s="2"/>
    </row>
    <row r="55" spans="2:17" s="11" customFormat="1" x14ac:dyDescent="0.2">
      <c r="B55" s="1"/>
      <c r="C55" s="1"/>
      <c r="D55" s="1"/>
      <c r="E55" s="1"/>
      <c r="F55" s="10"/>
      <c r="G55" s="10"/>
      <c r="H55" s="10"/>
      <c r="I55" s="10"/>
      <c r="J55" s="10"/>
      <c r="K55" s="10"/>
      <c r="L55" s="10"/>
      <c r="M55" s="10"/>
      <c r="N55" s="10"/>
      <c r="O55" s="8"/>
      <c r="P55" s="8"/>
      <c r="Q55" s="2"/>
    </row>
    <row r="56" spans="2:17" s="11" customFormat="1" x14ac:dyDescent="0.2">
      <c r="B56" s="1"/>
      <c r="C56" s="1"/>
      <c r="D56" s="1"/>
      <c r="E56" s="1"/>
      <c r="F56" s="10"/>
      <c r="G56" s="10"/>
      <c r="H56" s="10"/>
      <c r="I56" s="10"/>
      <c r="J56" s="10"/>
      <c r="K56" s="10"/>
      <c r="L56" s="10"/>
      <c r="M56" s="10"/>
      <c r="N56" s="10"/>
      <c r="O56" s="8"/>
      <c r="P56" s="8"/>
      <c r="Q56" s="2"/>
    </row>
    <row r="57" spans="2:17" x14ac:dyDescent="0.2">
      <c r="G57" s="10"/>
      <c r="H57" s="10"/>
      <c r="I57" s="10"/>
      <c r="J57" s="10"/>
      <c r="K57" s="10"/>
      <c r="L57" s="10"/>
      <c r="M57" s="10"/>
      <c r="N57" s="10"/>
      <c r="O57" s="8"/>
      <c r="P57" s="8"/>
    </row>
    <row r="58" spans="2:17" x14ac:dyDescent="0.2">
      <c r="G58" s="10"/>
      <c r="H58" s="10"/>
      <c r="I58" s="10"/>
      <c r="J58" s="10"/>
      <c r="K58" s="10"/>
      <c r="L58" s="10"/>
      <c r="M58" s="10"/>
      <c r="N58" s="10"/>
      <c r="O58" s="8"/>
      <c r="P58" s="8"/>
    </row>
    <row r="59" spans="2:17" x14ac:dyDescent="0.2">
      <c r="G59" s="10"/>
      <c r="H59" s="10"/>
      <c r="I59" s="10"/>
      <c r="J59" s="10"/>
      <c r="K59" s="10"/>
      <c r="L59" s="10"/>
      <c r="M59" s="10"/>
      <c r="N59" s="10"/>
      <c r="O59" s="8"/>
      <c r="P59" s="8"/>
    </row>
    <row r="60" spans="2:17" x14ac:dyDescent="0.2">
      <c r="G60" s="10"/>
      <c r="H60" s="10"/>
      <c r="I60" s="10"/>
      <c r="J60" s="10"/>
      <c r="K60" s="10"/>
      <c r="L60" s="10"/>
      <c r="M60" s="10"/>
      <c r="N60" s="10"/>
      <c r="O60" s="8"/>
      <c r="P60" s="8"/>
    </row>
    <row r="61" spans="2:17" x14ac:dyDescent="0.2">
      <c r="G61" s="10"/>
      <c r="H61" s="10"/>
      <c r="I61" s="10"/>
      <c r="J61" s="10"/>
      <c r="K61" s="10"/>
      <c r="L61" s="10"/>
      <c r="M61" s="10"/>
      <c r="N61" s="10"/>
      <c r="O61" s="8"/>
      <c r="P61" s="8"/>
    </row>
    <row r="62" spans="2:17" x14ac:dyDescent="0.2">
      <c r="G62" s="10"/>
      <c r="H62" s="10"/>
      <c r="I62" s="10"/>
      <c r="J62" s="10"/>
      <c r="K62" s="10"/>
      <c r="L62" s="10"/>
      <c r="M62" s="10"/>
      <c r="N62" s="10"/>
      <c r="O62" s="8"/>
      <c r="P62" s="8"/>
    </row>
    <row r="63" spans="2:17" x14ac:dyDescent="0.2">
      <c r="G63" s="10"/>
      <c r="H63" s="10"/>
      <c r="I63" s="10"/>
      <c r="J63" s="10"/>
      <c r="K63" s="10"/>
      <c r="L63" s="10"/>
      <c r="M63" s="10"/>
      <c r="N63" s="10"/>
      <c r="O63" s="8"/>
      <c r="P63" s="8"/>
    </row>
    <row r="64" spans="2:17" x14ac:dyDescent="0.2">
      <c r="G64" s="10"/>
      <c r="H64" s="10"/>
      <c r="I64" s="10"/>
      <c r="J64" s="10"/>
      <c r="K64" s="10"/>
      <c r="L64" s="10"/>
      <c r="M64" s="10"/>
      <c r="N64" s="10"/>
      <c r="O64" s="8"/>
      <c r="P64" s="8"/>
    </row>
    <row r="65" spans="7:16" x14ac:dyDescent="0.2">
      <c r="G65" s="10"/>
      <c r="H65" s="10"/>
      <c r="I65" s="10"/>
      <c r="J65" s="10"/>
      <c r="K65" s="10"/>
      <c r="L65" s="10"/>
      <c r="M65" s="10"/>
      <c r="N65" s="10"/>
      <c r="O65" s="8"/>
      <c r="P65" s="8"/>
    </row>
    <row r="66" spans="7:16" x14ac:dyDescent="0.2">
      <c r="G66" s="10"/>
      <c r="H66" s="10"/>
      <c r="I66" s="10"/>
      <c r="J66" s="10"/>
      <c r="K66" s="10"/>
      <c r="L66" s="10"/>
      <c r="M66" s="10"/>
      <c r="N66" s="10"/>
      <c r="O66" s="8"/>
      <c r="P66" s="8"/>
    </row>
    <row r="67" spans="7:16" x14ac:dyDescent="0.2">
      <c r="G67" s="10"/>
      <c r="H67" s="10"/>
      <c r="I67" s="10"/>
      <c r="J67" s="10"/>
      <c r="K67" s="10"/>
      <c r="L67" s="10"/>
      <c r="M67" s="10"/>
      <c r="N67" s="10"/>
      <c r="O67" s="8"/>
      <c r="P67" s="8"/>
    </row>
    <row r="68" spans="7:16" x14ac:dyDescent="0.2">
      <c r="G68" s="10"/>
      <c r="H68" s="10"/>
      <c r="I68" s="10"/>
      <c r="J68" s="10"/>
      <c r="K68" s="10"/>
      <c r="L68" s="10"/>
      <c r="M68" s="10"/>
      <c r="N68" s="10"/>
      <c r="O68" s="8"/>
      <c r="P68" s="8"/>
    </row>
    <row r="69" spans="7:16" x14ac:dyDescent="0.2">
      <c r="G69" s="10"/>
      <c r="H69" s="10"/>
      <c r="I69" s="10"/>
      <c r="J69" s="10"/>
      <c r="K69" s="10"/>
      <c r="L69" s="10"/>
      <c r="M69" s="10"/>
      <c r="N69" s="10"/>
      <c r="O69" s="8"/>
      <c r="P69" s="8"/>
    </row>
    <row r="70" spans="7:16" x14ac:dyDescent="0.2">
      <c r="G70" s="10"/>
      <c r="H70" s="10"/>
      <c r="I70" s="10"/>
      <c r="J70" s="10"/>
      <c r="K70" s="10"/>
      <c r="L70" s="10"/>
      <c r="M70" s="10"/>
      <c r="N70" s="10"/>
      <c r="O70" s="8"/>
      <c r="P70" s="8"/>
    </row>
    <row r="71" spans="7:16" x14ac:dyDescent="0.2">
      <c r="G71" s="10"/>
      <c r="H71" s="10"/>
      <c r="I71" s="10"/>
      <c r="J71" s="10"/>
      <c r="K71" s="10"/>
      <c r="L71" s="10"/>
      <c r="M71" s="10"/>
      <c r="N71" s="10"/>
      <c r="O71" s="8"/>
      <c r="P71" s="8"/>
    </row>
    <row r="72" spans="7:16" x14ac:dyDescent="0.2">
      <c r="G72" s="10"/>
      <c r="H72" s="10"/>
      <c r="I72" s="10"/>
      <c r="J72" s="10"/>
      <c r="K72" s="10"/>
      <c r="L72" s="10"/>
      <c r="M72" s="10"/>
      <c r="N72" s="10"/>
      <c r="O72" s="8"/>
      <c r="P72" s="8"/>
    </row>
    <row r="73" spans="7:16" x14ac:dyDescent="0.2">
      <c r="G73" s="10"/>
      <c r="H73" s="10"/>
      <c r="I73" s="10"/>
      <c r="J73" s="10"/>
      <c r="K73" s="10"/>
      <c r="L73" s="10"/>
      <c r="M73" s="10"/>
      <c r="N73" s="10"/>
      <c r="O73" s="8"/>
      <c r="P73" s="8"/>
    </row>
    <row r="74" spans="7:16" x14ac:dyDescent="0.2">
      <c r="G74" s="10"/>
      <c r="H74" s="10"/>
      <c r="I74" s="10"/>
      <c r="J74" s="10"/>
      <c r="K74" s="10"/>
      <c r="L74" s="10"/>
      <c r="M74" s="10"/>
      <c r="N74" s="10"/>
      <c r="O74" s="8"/>
      <c r="P74" s="8"/>
    </row>
    <row r="75" spans="7:16" x14ac:dyDescent="0.2">
      <c r="G75" s="10"/>
      <c r="H75" s="10"/>
      <c r="I75" s="10"/>
      <c r="J75" s="10"/>
      <c r="K75" s="10"/>
      <c r="L75" s="10"/>
      <c r="M75" s="10"/>
      <c r="N75" s="10"/>
      <c r="O75" s="8"/>
      <c r="P75" s="8"/>
    </row>
    <row r="76" spans="7:16" x14ac:dyDescent="0.2">
      <c r="G76" s="10"/>
      <c r="H76" s="10"/>
      <c r="I76" s="10"/>
      <c r="J76" s="10"/>
      <c r="K76" s="10"/>
      <c r="L76" s="10"/>
      <c r="M76" s="10"/>
      <c r="N76" s="10"/>
      <c r="O76" s="8"/>
      <c r="P76" s="8"/>
    </row>
    <row r="77" spans="7:16" x14ac:dyDescent="0.2">
      <c r="G77" s="10"/>
      <c r="H77" s="10"/>
      <c r="I77" s="10"/>
      <c r="J77" s="10"/>
      <c r="K77" s="10"/>
      <c r="L77" s="10"/>
      <c r="M77" s="10"/>
      <c r="N77" s="10"/>
      <c r="O77" s="8"/>
      <c r="P77" s="8"/>
    </row>
    <row r="78" spans="7:16" x14ac:dyDescent="0.2">
      <c r="G78" s="10"/>
      <c r="H78" s="10"/>
      <c r="I78" s="10"/>
      <c r="J78" s="10"/>
      <c r="K78" s="10"/>
      <c r="L78" s="10"/>
      <c r="M78" s="10"/>
      <c r="N78" s="10"/>
      <c r="O78" s="8"/>
      <c r="P78" s="8"/>
    </row>
    <row r="79" spans="7:16" x14ac:dyDescent="0.2">
      <c r="G79" s="10"/>
      <c r="H79" s="10"/>
      <c r="I79" s="10"/>
      <c r="J79" s="10"/>
      <c r="K79" s="10"/>
      <c r="L79" s="10"/>
      <c r="M79" s="10"/>
      <c r="N79" s="10"/>
      <c r="O79" s="8"/>
      <c r="P79" s="8"/>
    </row>
    <row r="80" spans="7:16" x14ac:dyDescent="0.2">
      <c r="G80" s="10"/>
      <c r="H80" s="10"/>
      <c r="I80" s="10"/>
      <c r="J80" s="10"/>
      <c r="K80" s="10"/>
      <c r="L80" s="10"/>
      <c r="M80" s="10"/>
      <c r="N80" s="10"/>
      <c r="O80" s="8"/>
      <c r="P80" s="8"/>
    </row>
    <row r="81" spans="7:16" x14ac:dyDescent="0.2">
      <c r="G81" s="10"/>
      <c r="H81" s="10"/>
      <c r="I81" s="10"/>
      <c r="J81" s="10"/>
      <c r="K81" s="10"/>
      <c r="L81" s="10"/>
      <c r="M81" s="10"/>
      <c r="N81" s="10"/>
      <c r="O81" s="8"/>
      <c r="P81" s="8"/>
    </row>
    <row r="82" spans="7:16" x14ac:dyDescent="0.2">
      <c r="G82" s="10"/>
      <c r="H82" s="10"/>
      <c r="I82" s="10"/>
      <c r="J82" s="10"/>
      <c r="K82" s="10"/>
      <c r="L82" s="10"/>
      <c r="M82" s="10"/>
      <c r="N82" s="10"/>
      <c r="O82" s="8"/>
      <c r="P82" s="8"/>
    </row>
    <row r="83" spans="7:16" x14ac:dyDescent="0.2">
      <c r="G83" s="10"/>
      <c r="H83" s="10"/>
      <c r="I83" s="10"/>
      <c r="J83" s="10"/>
      <c r="K83" s="10"/>
      <c r="L83" s="10"/>
      <c r="M83" s="10"/>
      <c r="N83" s="10"/>
      <c r="O83" s="8"/>
      <c r="P83" s="8"/>
    </row>
    <row r="84" spans="7:16" x14ac:dyDescent="0.2">
      <c r="G84" s="10"/>
      <c r="H84" s="10"/>
      <c r="I84" s="10"/>
      <c r="J84" s="10"/>
      <c r="K84" s="10"/>
      <c r="L84" s="10"/>
      <c r="M84" s="10"/>
      <c r="N84" s="10"/>
      <c r="O84" s="8"/>
      <c r="P84" s="8"/>
    </row>
    <row r="85" spans="7:16" x14ac:dyDescent="0.2">
      <c r="G85" s="10"/>
      <c r="H85" s="10"/>
      <c r="I85" s="10"/>
      <c r="J85" s="10"/>
      <c r="K85" s="10"/>
      <c r="L85" s="10"/>
      <c r="M85" s="10"/>
      <c r="N85" s="10"/>
      <c r="O85" s="8"/>
      <c r="P85" s="8"/>
    </row>
    <row r="86" spans="7:16" x14ac:dyDescent="0.2">
      <c r="G86" s="10"/>
      <c r="H86" s="10"/>
      <c r="I86" s="10"/>
      <c r="J86" s="10"/>
      <c r="K86" s="10"/>
      <c r="L86" s="10"/>
      <c r="M86" s="10"/>
      <c r="N86" s="10"/>
      <c r="O86" s="8"/>
      <c r="P86" s="8"/>
    </row>
    <row r="87" spans="7:16" x14ac:dyDescent="0.2">
      <c r="G87" s="10"/>
      <c r="H87" s="10"/>
      <c r="I87" s="10"/>
      <c r="J87" s="10"/>
      <c r="K87" s="10"/>
      <c r="L87" s="10"/>
      <c r="M87" s="10"/>
      <c r="N87" s="10"/>
      <c r="O87" s="8"/>
      <c r="P87" s="8"/>
    </row>
    <row r="88" spans="7:16" x14ac:dyDescent="0.2">
      <c r="G88" s="10"/>
      <c r="H88" s="10"/>
      <c r="I88" s="10"/>
      <c r="J88" s="10"/>
      <c r="K88" s="10"/>
      <c r="L88" s="10"/>
      <c r="M88" s="10"/>
      <c r="N88" s="10"/>
      <c r="O88" s="8"/>
      <c r="P88" s="8"/>
    </row>
    <row r="89" spans="7:16" x14ac:dyDescent="0.2">
      <c r="G89" s="10"/>
      <c r="H89" s="10"/>
      <c r="I89" s="10"/>
      <c r="J89" s="10"/>
      <c r="K89" s="10"/>
      <c r="L89" s="10"/>
      <c r="M89" s="10"/>
      <c r="N89" s="10"/>
      <c r="O89" s="8"/>
      <c r="P89" s="8"/>
    </row>
    <row r="90" spans="7:16" x14ac:dyDescent="0.2">
      <c r="G90" s="10"/>
      <c r="H90" s="10"/>
      <c r="I90" s="10"/>
      <c r="J90" s="10"/>
      <c r="K90" s="10"/>
      <c r="L90" s="10"/>
      <c r="M90" s="10"/>
      <c r="N90" s="10"/>
      <c r="O90" s="8"/>
      <c r="P90" s="8"/>
    </row>
    <row r="91" spans="7:16" x14ac:dyDescent="0.2">
      <c r="G91" s="10"/>
      <c r="H91" s="10"/>
      <c r="I91" s="10"/>
      <c r="J91" s="10"/>
      <c r="K91" s="10"/>
      <c r="L91" s="10"/>
      <c r="M91" s="10"/>
      <c r="N91" s="10"/>
      <c r="O91" s="8"/>
      <c r="P91" s="8"/>
    </row>
    <row r="92" spans="7:16" x14ac:dyDescent="0.2">
      <c r="G92" s="10"/>
      <c r="H92" s="10"/>
      <c r="I92" s="10"/>
      <c r="J92" s="10"/>
      <c r="K92" s="10"/>
      <c r="L92" s="10"/>
      <c r="M92" s="10"/>
      <c r="N92" s="10"/>
      <c r="O92" s="8"/>
      <c r="P92" s="8"/>
    </row>
    <row r="93" spans="7:16" x14ac:dyDescent="0.2">
      <c r="G93" s="10"/>
      <c r="H93" s="10"/>
      <c r="I93" s="10"/>
      <c r="J93" s="10"/>
      <c r="K93" s="10"/>
      <c r="L93" s="10"/>
      <c r="M93" s="10"/>
      <c r="N93" s="10"/>
      <c r="O93" s="8"/>
      <c r="P93" s="8"/>
    </row>
    <row r="94" spans="7:16" x14ac:dyDescent="0.2">
      <c r="G94" s="10"/>
      <c r="H94" s="10"/>
      <c r="I94" s="10"/>
      <c r="J94" s="10"/>
      <c r="K94" s="10"/>
      <c r="L94" s="10"/>
      <c r="M94" s="10"/>
      <c r="N94" s="10"/>
      <c r="O94" s="8"/>
      <c r="P94" s="8"/>
    </row>
    <row r="95" spans="7:16" x14ac:dyDescent="0.2">
      <c r="G95" s="10"/>
      <c r="H95" s="10"/>
      <c r="I95" s="10"/>
      <c r="J95" s="10"/>
      <c r="K95" s="10"/>
      <c r="L95" s="10"/>
      <c r="M95" s="10"/>
      <c r="N95" s="10"/>
      <c r="O95" s="8"/>
      <c r="P95" s="8"/>
    </row>
    <row r="96" spans="7:16" x14ac:dyDescent="0.2">
      <c r="G96" s="10"/>
      <c r="H96" s="10"/>
      <c r="I96" s="10"/>
      <c r="J96" s="10"/>
      <c r="K96" s="10"/>
      <c r="L96" s="10"/>
      <c r="M96" s="10"/>
      <c r="N96" s="10"/>
      <c r="O96" s="8"/>
      <c r="P96" s="8"/>
    </row>
    <row r="97" spans="7:16" x14ac:dyDescent="0.2">
      <c r="G97" s="10"/>
      <c r="H97" s="10"/>
      <c r="I97" s="10"/>
      <c r="J97" s="10"/>
      <c r="K97" s="10"/>
      <c r="L97" s="10"/>
      <c r="M97" s="10"/>
      <c r="N97" s="10"/>
      <c r="O97" s="8"/>
      <c r="P97" s="8"/>
    </row>
    <row r="98" spans="7:16" x14ac:dyDescent="0.2">
      <c r="G98" s="10"/>
      <c r="H98" s="10"/>
      <c r="I98" s="10"/>
      <c r="J98" s="10"/>
      <c r="K98" s="10"/>
      <c r="L98" s="10"/>
      <c r="M98" s="10"/>
      <c r="N98" s="10"/>
      <c r="O98" s="8"/>
      <c r="P98" s="8"/>
    </row>
  </sheetData>
  <mergeCells count="24">
    <mergeCell ref="N4:P4"/>
    <mergeCell ref="B4:M4"/>
    <mergeCell ref="B25:F25"/>
    <mergeCell ref="B30:P30"/>
    <mergeCell ref="B31:P31"/>
    <mergeCell ref="M6:M9"/>
    <mergeCell ref="N6:N9"/>
    <mergeCell ref="O6:P8"/>
    <mergeCell ref="B5:P5"/>
    <mergeCell ref="B6:B9"/>
    <mergeCell ref="C6:C9"/>
    <mergeCell ref="D6:D9"/>
    <mergeCell ref="F6:F9"/>
    <mergeCell ref="G6:G9"/>
    <mergeCell ref="H6:H9"/>
    <mergeCell ref="I6:I9"/>
    <mergeCell ref="B32:P32"/>
    <mergeCell ref="B33:P33"/>
    <mergeCell ref="B34:P34"/>
    <mergeCell ref="B35:P35"/>
    <mergeCell ref="E6:E9"/>
    <mergeCell ref="J6:J9"/>
    <mergeCell ref="K6:K9"/>
    <mergeCell ref="L6:L9"/>
  </mergeCells>
  <printOptions gridLines="1"/>
  <pageMargins left="0.39370078740157483" right="0.39370078740157483" top="0.55118110236220474" bottom="0.39370078740157483" header="0.31496062992125984" footer="0.31496062992125984"/>
  <pageSetup paperSize="9" scale="80" orientation="landscape" r:id="rId1"/>
  <ignoredErrors>
    <ignoredError sqref="M10:M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:C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RERA Carpet Area 18.02.2026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2026-03-09T09:31:52Z</dcterms:modified>
</cp:coreProperties>
</file>