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80\Legal Department\ONGOING\Madurai Tiru Nagar\RERA\Queries\"/>
    </mc:Choice>
  </mc:AlternateContent>
  <xr:revisionPtr revIDLastSave="0" documentId="8_{64A8EAC4-50C4-4E75-90D6-AB2015BD23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  <sheet name="Table 2" sheetId="2" r:id="rId2"/>
  </sheets>
  <definedNames>
    <definedName name="_xlnm.Print_Titles" localSheetId="0">'Table 1'!$4:$5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L6" i="1" s="1"/>
  <c r="J7" i="1"/>
  <c r="L7" i="1" s="1"/>
  <c r="J8" i="1"/>
  <c r="L8" i="1" s="1"/>
  <c r="J9" i="1"/>
  <c r="L9" i="1" s="1"/>
  <c r="J10" i="1"/>
  <c r="L10" i="1" s="1"/>
  <c r="J11" i="1"/>
  <c r="L11" i="1" s="1"/>
  <c r="J12" i="1"/>
  <c r="J13" i="1"/>
  <c r="L13" i="1" s="1"/>
  <c r="J15" i="1"/>
  <c r="L15" i="1"/>
  <c r="J16" i="1"/>
  <c r="L16" i="1" s="1"/>
  <c r="J17" i="1"/>
  <c r="L17" i="1" s="1"/>
  <c r="J18" i="1"/>
  <c r="L18" i="1" s="1"/>
  <c r="J19" i="1"/>
  <c r="L19" i="1" s="1"/>
  <c r="J20" i="1"/>
  <c r="L20" i="1" s="1"/>
  <c r="J21" i="1"/>
  <c r="L21" i="1" s="1"/>
  <c r="J22" i="1"/>
  <c r="L22" i="1" s="1"/>
  <c r="J24" i="1"/>
  <c r="L24" i="1" s="1"/>
  <c r="J25" i="1"/>
  <c r="L25" i="1" s="1"/>
  <c r="J26" i="1"/>
  <c r="L26" i="1" s="1"/>
  <c r="J27" i="1"/>
  <c r="L27" i="1" s="1"/>
  <c r="J28" i="1"/>
  <c r="L28" i="1" s="1"/>
  <c r="J29" i="1"/>
  <c r="L29" i="1" s="1"/>
  <c r="J30" i="1"/>
  <c r="L30" i="1" s="1"/>
  <c r="J31" i="1"/>
  <c r="L31" i="1" s="1"/>
  <c r="J33" i="1"/>
  <c r="L33" i="1"/>
  <c r="J34" i="1"/>
  <c r="L34" i="1" s="1"/>
  <c r="J35" i="1"/>
  <c r="L35" i="1" s="1"/>
  <c r="J36" i="1"/>
  <c r="L36" i="1" s="1"/>
  <c r="J37" i="1"/>
  <c r="L37" i="1" s="1"/>
  <c r="J38" i="1"/>
  <c r="L38" i="1"/>
  <c r="J39" i="1"/>
  <c r="L39" i="1" s="1"/>
  <c r="J40" i="1"/>
  <c r="L40" i="1" s="1"/>
  <c r="J42" i="1"/>
  <c r="L42" i="1" s="1"/>
  <c r="J43" i="1"/>
  <c r="L43" i="1" s="1"/>
  <c r="J44" i="1"/>
  <c r="L44" i="1" s="1"/>
  <c r="J45" i="1"/>
  <c r="L45" i="1" s="1"/>
  <c r="J46" i="1"/>
  <c r="L46" i="1" s="1"/>
  <c r="J47" i="1"/>
  <c r="L47" i="1" s="1"/>
  <c r="J48" i="1"/>
  <c r="L48" i="1"/>
  <c r="F49" i="1"/>
  <c r="G49" i="1"/>
  <c r="I49" i="1"/>
  <c r="K49" i="1"/>
  <c r="M49" i="1"/>
  <c r="J49" i="1" l="1"/>
  <c r="L12" i="1"/>
  <c r="L49" i="1" s="1"/>
</calcChain>
</file>

<file path=xl/sharedStrings.xml><?xml version="1.0" encoding="utf-8"?>
<sst xmlns="http://schemas.openxmlformats.org/spreadsheetml/2006/main" count="189" uniqueCount="78">
  <si>
    <t>SI.No.</t>
  </si>
  <si>
    <t>Block</t>
  </si>
  <si>
    <t>Floor</t>
  </si>
  <si>
    <t>Type</t>
  </si>
  <si>
    <t>Apartment No.</t>
  </si>
  <si>
    <t>(a) Carpet Area (as per Sec 2(k) of the RERA Act)
(sq.m)</t>
  </si>
  <si>
    <t>(b) Exclusive Balcony (sq.m)</t>
  </si>
  <si>
    <t>(c) Exclusive
Verandah/Utility
/ Service/ Open Terrace (sq.m)</t>
  </si>
  <si>
    <t>(f) Proportionate Common Area
(sq.m)</t>
  </si>
  <si>
    <t>(i)
Car Parking (Nos.)</t>
  </si>
  <si>
    <t>Covered</t>
  </si>
  <si>
    <t>Open</t>
  </si>
  <si>
    <t>SINGLE BLOCK</t>
  </si>
  <si>
    <t>FIRST FLOOR</t>
  </si>
  <si>
    <t>2BHK</t>
  </si>
  <si>
    <t>Flat – 1A</t>
  </si>
  <si>
    <t>-</t>
  </si>
  <si>
    <t>Flat – 1B</t>
  </si>
  <si>
    <t>Flat – 1C</t>
  </si>
  <si>
    <t>Flat – 1D</t>
  </si>
  <si>
    <t>Flat – 1E</t>
  </si>
  <si>
    <t>Flat – 1F</t>
  </si>
  <si>
    <t>Flat – 1G</t>
  </si>
  <si>
    <t>Flat – 1H</t>
  </si>
  <si>
    <t>SECOND FLOOR</t>
  </si>
  <si>
    <t>Flat – 2A</t>
  </si>
  <si>
    <t>Flat – 2B</t>
  </si>
  <si>
    <t>Flat – 2C</t>
  </si>
  <si>
    <t>Flat – 2D</t>
  </si>
  <si>
    <t>Flat – 2E</t>
  </si>
  <si>
    <t>Flat – 2F</t>
  </si>
  <si>
    <t>Flat – 2G</t>
  </si>
  <si>
    <t>Flat – 2H</t>
  </si>
  <si>
    <t>THIRD FLOOR</t>
  </si>
  <si>
    <t>Flat – 3A</t>
  </si>
  <si>
    <t>Flat – 3B</t>
  </si>
  <si>
    <t>Flat – 3C</t>
  </si>
  <si>
    <t>Flat – 3D</t>
  </si>
  <si>
    <t>Flat – 3E</t>
  </si>
  <si>
    <t>Flat – 3F</t>
  </si>
  <si>
    <t>Flat – 3G</t>
  </si>
  <si>
    <t>Flat – 3H</t>
  </si>
  <si>
    <t>FOURTH FLOOR</t>
  </si>
  <si>
    <t>Flat – 4A</t>
  </si>
  <si>
    <t>Flat – 4B</t>
  </si>
  <si>
    <t>Flat – 4C</t>
  </si>
  <si>
    <t>Flat – 4D</t>
  </si>
  <si>
    <t>Flat – 4E</t>
  </si>
  <si>
    <t>Flat – 4F</t>
  </si>
  <si>
    <t>Flat – 4G</t>
  </si>
  <si>
    <t>Flat – 4H</t>
  </si>
  <si>
    <t>FIFTH FLOOR</t>
  </si>
  <si>
    <t>Flat – 5A</t>
  </si>
  <si>
    <t>Flat – 5B</t>
  </si>
  <si>
    <t>Flat – 5C</t>
  </si>
  <si>
    <t>Flat – 5D</t>
  </si>
  <si>
    <t>Flat – 5E</t>
  </si>
  <si>
    <t>Flat – 5G</t>
  </si>
  <si>
    <t>Flat – 5H</t>
  </si>
  <si>
    <t>TOTAL</t>
  </si>
  <si>
    <t xml:space="preserve">Note: </t>
  </si>
  <si>
    <t xml:space="preserve">• Carpet Area statement with total UDS for the least extent. </t>
  </si>
  <si>
    <t xml:space="preserve">• If any land reserved for future development, an abstract to be shown in the carpet area statement mentioning the UDS for the approved blocks and UDS for the future development. </t>
  </si>
  <si>
    <t xml:space="preserve">• Car parking to be allotted/provided as per the Tamil Nadu Combined Development and Building Rules (TNCDBR), 2019. </t>
  </si>
  <si>
    <t xml:space="preserve">• If one car parking is required for two apartments, promoter to clearly mention in the carpet area statement as to how car parking will be allotted. </t>
  </si>
  <si>
    <t xml:space="preserve">• Promoter to clearly mention cover, open and visitor car parking. </t>
  </si>
  <si>
    <t xml:space="preserve">• Car parking allotted to individual apartment to be shown in the carpet area statement. </t>
  </si>
  <si>
    <r>
      <t xml:space="preserve">Note:
</t>
    </r>
    <r>
      <rPr>
        <sz val="11"/>
        <rFont val="Symbol"/>
        <family val="5"/>
      </rPr>
      <t>?</t>
    </r>
    <r>
      <rPr>
        <sz val="11"/>
        <rFont val="Times New Roman"/>
        <family val="1"/>
      </rPr>
      <t xml:space="preserve">     </t>
    </r>
    <r>
      <rPr>
        <sz val="11"/>
        <rFont val="Calibri"/>
        <family val="1"/>
      </rPr>
      <t xml:space="preserve">Carpet Area statement with total UDS for the least extent.
</t>
    </r>
    <r>
      <rPr>
        <sz val="11"/>
        <rFont val="Symbol"/>
        <family val="5"/>
      </rPr>
      <t>?</t>
    </r>
    <r>
      <rPr>
        <sz val="11"/>
        <rFont val="Times New Roman"/>
        <family val="1"/>
      </rPr>
      <t xml:space="preserve">     </t>
    </r>
    <r>
      <rPr>
        <sz val="11"/>
        <rFont val="Calibri"/>
        <family val="1"/>
      </rPr>
      <t xml:space="preserve">If any land reserved for future development, an abstract to be shown in the carpet area statement mentioning the UDS for the approved blocks and UDS for the future development.
</t>
    </r>
    <r>
      <rPr>
        <sz val="11"/>
        <rFont val="Symbol"/>
        <family val="5"/>
      </rPr>
      <t>?</t>
    </r>
  </si>
  <si>
    <t>DATE  : 02-03-2026</t>
  </si>
  <si>
    <t>CARPET AREA STATEMENT</t>
  </si>
  <si>
    <t>SITE ADDRESS : THE PROPOSED CONSTRUCTION OF STILT + 5 FLOORS, RESIDENTIAL BUILDING WITH 39 DWELLING UNITS WITH 18.30M HEIGHT AVAILING PREMIUM FSI AT PLOT NO.A-24,OLD DOOR NO.2/47, NEW DOOR NO.3, SUNDAR STREET, THIRU NAGAR, THIRUPARANKUNDRAM TALUK, MADURAI DISTRICT - 625 006, COMPRISED IN S.NOS.121, 121/1,121/2 &amp; 121/3 AS PER DOCUMENT AND S.NO.121/1B AS PER PATTA,THIRUPARANKUNDRAM VILLAGE, THIRUPARANKUNDRAM TALUK,MADURAI CORPORATION, ZONE : IV, WARD NO. 98.</t>
  </si>
  <si>
    <t xml:space="preserve"> 32 + 4 +4 = 40</t>
  </si>
  <si>
    <t>10% OF VISITOR's CAR PARKING</t>
  </si>
  <si>
    <t>TOTAL NO. OF CAR PARKINGS</t>
  </si>
  <si>
    <t>(h)
UDS land Area (sq.m)</t>
  </si>
  <si>
    <t>(d)
Area of External walls (sq.m)</t>
  </si>
  <si>
    <t>e = (a + b + c+ d) Floor area of the apartment
(sq.m)</t>
  </si>
  <si>
    <t>g = (e + f) Gross Area of the apartment
(sq.m)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</si>
</sst>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0"/>
      <color indexed="8"/>
      <name val="Times New Roman"/>
      <family val="1"/>
    </font>
    <font>
      <sz val="11"/>
      <name val="Calibri"/>
      <family val="1"/>
    </font>
    <font>
      <sz val="11"/>
      <name val="Symbol"/>
      <family val="5"/>
    </font>
    <font>
      <sz val="11"/>
      <name val="Times New Roman"/>
      <family val="1"/>
    </font>
    <font>
      <b/>
      <sz val="14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 style="double">
        <color indexed="8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1" applyFont="1" applyAlignment="1">
      <alignment horizontal="left" vertical="top" wrapText="1"/>
    </xf>
    <xf numFmtId="0" fontId="1" fillId="0" borderId="0" xfId="1" applyAlignment="1">
      <alignment horizontal="center"/>
    </xf>
    <xf numFmtId="0" fontId="5" fillId="0" borderId="9" xfId="1" applyFont="1" applyBorder="1" applyAlignment="1">
      <alignment horizontal="right" vertical="top" wrapText="1"/>
    </xf>
    <xf numFmtId="0" fontId="5" fillId="0" borderId="10" xfId="1" applyFont="1" applyBorder="1" applyAlignment="1">
      <alignment horizontal="right" vertical="top" wrapText="1"/>
    </xf>
    <xf numFmtId="0" fontId="5" fillId="0" borderId="11" xfId="1" applyFont="1" applyBorder="1" applyAlignment="1">
      <alignment horizontal="right" vertical="top" wrapText="1"/>
    </xf>
    <xf numFmtId="0" fontId="5" fillId="0" borderId="1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0" fontId="5" fillId="0" borderId="13" xfId="1" applyFont="1" applyBorder="1" applyAlignment="1">
      <alignment horizontal="left" vertical="top" wrapText="1"/>
    </xf>
    <xf numFmtId="0" fontId="6" fillId="0" borderId="0" xfId="1" applyFont="1"/>
    <xf numFmtId="0" fontId="5" fillId="0" borderId="12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13" xfId="1" applyFont="1" applyBorder="1" applyAlignment="1">
      <alignment horizontal="center" vertical="top" wrapText="1"/>
    </xf>
    <xf numFmtId="0" fontId="5" fillId="0" borderId="14" xfId="1" applyFont="1" applyBorder="1" applyAlignment="1">
      <alignment horizontal="centerContinuous" vertical="top" wrapText="1"/>
    </xf>
    <xf numFmtId="0" fontId="5" fillId="0" borderId="5" xfId="1" applyFont="1" applyBorder="1" applyAlignment="1">
      <alignment horizontal="centerContinuous" vertical="top" wrapText="1"/>
    </xf>
    <xf numFmtId="0" fontId="5" fillId="0" borderId="4" xfId="1" applyFont="1" applyBorder="1" applyAlignment="1">
      <alignment horizontal="centerContinuous" vertical="top" wrapText="1"/>
    </xf>
    <xf numFmtId="0" fontId="5" fillId="0" borderId="13" xfId="1" applyFont="1" applyBorder="1" applyAlignment="1">
      <alignment horizontal="centerContinuous" vertical="top" wrapText="1"/>
    </xf>
    <xf numFmtId="0" fontId="5" fillId="0" borderId="15" xfId="1" applyFont="1" applyBorder="1" applyAlignment="1">
      <alignment horizontal="centerContinuous" vertical="top" wrapText="1"/>
    </xf>
    <xf numFmtId="0" fontId="5" fillId="0" borderId="6" xfId="1" applyFont="1" applyBorder="1" applyAlignment="1">
      <alignment horizontal="centerContinuous"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16" xfId="1" applyFont="1" applyBorder="1" applyAlignment="1">
      <alignment horizontal="left" vertical="top" wrapText="1"/>
    </xf>
    <xf numFmtId="0" fontId="7" fillId="0" borderId="1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6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7" fillId="0" borderId="17" xfId="1" applyFont="1" applyBorder="1" applyAlignment="1">
      <alignment horizontal="center" vertical="top" wrapText="1"/>
    </xf>
    <xf numFmtId="2" fontId="6" fillId="0" borderId="1" xfId="1" applyNumberFormat="1" applyFont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2" fontId="7" fillId="0" borderId="16" xfId="0" applyNumberFormat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right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Continuous" vertical="top" wrapText="1"/>
    </xf>
    <xf numFmtId="0" fontId="6" fillId="0" borderId="8" xfId="1" applyFont="1" applyBorder="1" applyAlignment="1">
      <alignment horizontal="centerContinuous" vertical="top" wrapText="1"/>
    </xf>
    <xf numFmtId="0" fontId="5" fillId="0" borderId="8" xfId="1" applyFont="1" applyBorder="1" applyAlignment="1">
      <alignment horizontal="right" vertical="center" wrapText="1"/>
    </xf>
    <xf numFmtId="0" fontId="5" fillId="0" borderId="7" xfId="1" applyFont="1" applyBorder="1" applyAlignment="1">
      <alignment horizontal="right" vertical="center" wrapText="1"/>
    </xf>
    <xf numFmtId="0" fontId="6" fillId="0" borderId="19" xfId="1" applyFont="1" applyBorder="1" applyAlignment="1">
      <alignment horizontal="centerContinuous" vertical="top" wrapText="1"/>
    </xf>
    <xf numFmtId="0" fontId="6" fillId="0" borderId="20" xfId="1" applyFont="1" applyBorder="1" applyAlignment="1">
      <alignment horizontal="centerContinuous" vertical="top" wrapText="1"/>
    </xf>
    <xf numFmtId="0" fontId="5" fillId="0" borderId="20" xfId="1" applyFont="1" applyBorder="1" applyAlignment="1">
      <alignment horizontal="right" vertical="center" wrapText="1"/>
    </xf>
    <xf numFmtId="0" fontId="5" fillId="0" borderId="21" xfId="1" applyFont="1" applyBorder="1" applyAlignment="1">
      <alignment horizontal="right" vertical="center" wrapText="1"/>
    </xf>
    <xf numFmtId="0" fontId="8" fillId="0" borderId="22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0" xfId="1" applyFont="1"/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tabSelected="1" topLeftCell="A25" zoomScale="55" zoomScaleNormal="55" workbookViewId="0">
      <selection activeCell="F8" sqref="F8"/>
    </sheetView>
  </sheetViews>
  <sheetFormatPr defaultColWidth="7.85546875" defaultRowHeight="29.1" customHeight="1" x14ac:dyDescent="0.25"/>
  <cols>
    <col min="1" max="1" width="7.42578125" style="12" customWidth="1"/>
    <col min="2" max="2" width="22" style="12" bestFit="1" customWidth="1"/>
    <col min="3" max="3" width="23.7109375" style="12" bestFit="1" customWidth="1"/>
    <col min="4" max="4" width="13" style="12" customWidth="1"/>
    <col min="5" max="5" width="23.5703125" style="12" bestFit="1" customWidth="1"/>
    <col min="6" max="6" width="24.5703125" style="12" customWidth="1"/>
    <col min="7" max="7" width="23.7109375" style="12" customWidth="1"/>
    <col min="8" max="8" width="27" style="12" customWidth="1"/>
    <col min="9" max="9" width="23.28515625" style="12" customWidth="1"/>
    <col min="10" max="10" width="25.140625" style="12" customWidth="1"/>
    <col min="11" max="11" width="25.5703125" style="12" customWidth="1"/>
    <col min="12" max="12" width="22.85546875" style="12" customWidth="1"/>
    <col min="13" max="13" width="16.28515625" style="12" customWidth="1"/>
    <col min="14" max="14" width="15.140625" style="12" customWidth="1"/>
    <col min="15" max="15" width="11.42578125" style="12" customWidth="1"/>
    <col min="16" max="16384" width="7.85546875" style="12"/>
  </cols>
  <sheetData>
    <row r="1" spans="1:15" ht="18.75" thickTop="1" x14ac:dyDescent="0.25">
      <c r="A1" s="6" t="s">
        <v>68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</row>
    <row r="2" spans="1:15" ht="29.25" customHeight="1" x14ac:dyDescent="0.25">
      <c r="A2" s="13" t="s">
        <v>69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</row>
    <row r="3" spans="1:15" ht="92.25" customHeight="1" x14ac:dyDescent="0.25">
      <c r="A3" s="9" t="s">
        <v>70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</row>
    <row r="4" spans="1:15" ht="72" x14ac:dyDescent="0.25">
      <c r="A4" s="16" t="s">
        <v>0</v>
      </c>
      <c r="B4" s="17" t="s">
        <v>1</v>
      </c>
      <c r="C4" s="17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75</v>
      </c>
      <c r="J4" s="17" t="s">
        <v>76</v>
      </c>
      <c r="K4" s="17" t="s">
        <v>8</v>
      </c>
      <c r="L4" s="17" t="s">
        <v>77</v>
      </c>
      <c r="M4" s="17" t="s">
        <v>74</v>
      </c>
      <c r="N4" s="18" t="s">
        <v>9</v>
      </c>
      <c r="O4" s="19"/>
    </row>
    <row r="5" spans="1:15" ht="36" x14ac:dyDescent="0.25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 t="s">
        <v>10</v>
      </c>
      <c r="O5" s="23" t="s">
        <v>11</v>
      </c>
    </row>
    <row r="6" spans="1:15" ht="72" x14ac:dyDescent="0.25">
      <c r="A6" s="24">
        <v>1</v>
      </c>
      <c r="B6" s="25" t="s">
        <v>12</v>
      </c>
      <c r="C6" s="25" t="s">
        <v>13</v>
      </c>
      <c r="D6" s="26" t="s">
        <v>14</v>
      </c>
      <c r="E6" s="26" t="s">
        <v>15</v>
      </c>
      <c r="F6" s="27">
        <v>70</v>
      </c>
      <c r="G6" s="27">
        <v>5.32</v>
      </c>
      <c r="H6" s="27" t="s">
        <v>16</v>
      </c>
      <c r="I6" s="27">
        <v>6.43</v>
      </c>
      <c r="J6" s="28">
        <f t="shared" ref="J6:J13" si="0">(F6+G6+I6)</f>
        <v>81.75</v>
      </c>
      <c r="K6" s="27">
        <v>10.78</v>
      </c>
      <c r="L6" s="28">
        <f t="shared" ref="L6:L13" si="1">J6+K6</f>
        <v>92.53</v>
      </c>
      <c r="M6" s="29">
        <v>32.01</v>
      </c>
      <c r="N6" s="30">
        <v>1</v>
      </c>
      <c r="O6" s="31"/>
    </row>
    <row r="7" spans="1:15" ht="28.5" customHeight="1" x14ac:dyDescent="0.25">
      <c r="A7" s="24">
        <v>2</v>
      </c>
      <c r="B7" s="32"/>
      <c r="C7" s="32"/>
      <c r="D7" s="26" t="s">
        <v>14</v>
      </c>
      <c r="E7" s="26" t="s">
        <v>17</v>
      </c>
      <c r="F7" s="27">
        <v>70</v>
      </c>
      <c r="G7" s="27">
        <v>5.32</v>
      </c>
      <c r="H7" s="27" t="s">
        <v>16</v>
      </c>
      <c r="I7" s="27">
        <v>6.43</v>
      </c>
      <c r="J7" s="28">
        <f t="shared" si="0"/>
        <v>81.75</v>
      </c>
      <c r="K7" s="27">
        <v>10.78</v>
      </c>
      <c r="L7" s="28">
        <f t="shared" si="1"/>
        <v>92.53</v>
      </c>
      <c r="M7" s="29">
        <v>32.01</v>
      </c>
      <c r="N7" s="30">
        <v>1</v>
      </c>
      <c r="O7" s="31"/>
    </row>
    <row r="8" spans="1:15" ht="28.5" customHeight="1" x14ac:dyDescent="0.25">
      <c r="A8" s="24">
        <v>3</v>
      </c>
      <c r="B8" s="32"/>
      <c r="C8" s="32"/>
      <c r="D8" s="26" t="s">
        <v>14</v>
      </c>
      <c r="E8" s="26" t="s">
        <v>18</v>
      </c>
      <c r="F8" s="27">
        <v>70</v>
      </c>
      <c r="G8" s="27">
        <v>5.32</v>
      </c>
      <c r="H8" s="27" t="s">
        <v>16</v>
      </c>
      <c r="I8" s="27">
        <v>6.43</v>
      </c>
      <c r="J8" s="28">
        <f t="shared" si="0"/>
        <v>81.75</v>
      </c>
      <c r="K8" s="27">
        <v>10.78</v>
      </c>
      <c r="L8" s="28">
        <f t="shared" si="1"/>
        <v>92.53</v>
      </c>
      <c r="M8" s="29">
        <v>32.01</v>
      </c>
      <c r="N8" s="30">
        <v>1</v>
      </c>
      <c r="O8" s="31"/>
    </row>
    <row r="9" spans="1:15" ht="28.5" customHeight="1" x14ac:dyDescent="0.25">
      <c r="A9" s="24">
        <v>4</v>
      </c>
      <c r="B9" s="32"/>
      <c r="C9" s="32"/>
      <c r="D9" s="26" t="s">
        <v>14</v>
      </c>
      <c r="E9" s="26" t="s">
        <v>19</v>
      </c>
      <c r="F9" s="27">
        <v>70</v>
      </c>
      <c r="G9" s="27">
        <v>5.32</v>
      </c>
      <c r="H9" s="27" t="s">
        <v>16</v>
      </c>
      <c r="I9" s="27">
        <v>6.43</v>
      </c>
      <c r="J9" s="28">
        <f t="shared" si="0"/>
        <v>81.75</v>
      </c>
      <c r="K9" s="27">
        <v>10.78</v>
      </c>
      <c r="L9" s="28">
        <f t="shared" si="1"/>
        <v>92.53</v>
      </c>
      <c r="M9" s="29">
        <v>32.01</v>
      </c>
      <c r="N9" s="30">
        <v>1</v>
      </c>
      <c r="O9" s="31"/>
    </row>
    <row r="10" spans="1:15" ht="28.5" customHeight="1" x14ac:dyDescent="0.25">
      <c r="A10" s="24">
        <v>5</v>
      </c>
      <c r="B10" s="32"/>
      <c r="C10" s="32"/>
      <c r="D10" s="26" t="s">
        <v>14</v>
      </c>
      <c r="E10" s="26" t="s">
        <v>20</v>
      </c>
      <c r="F10" s="27">
        <v>70</v>
      </c>
      <c r="G10" s="27">
        <v>5.32</v>
      </c>
      <c r="H10" s="27" t="s">
        <v>16</v>
      </c>
      <c r="I10" s="27">
        <v>6.43</v>
      </c>
      <c r="J10" s="28">
        <f t="shared" si="0"/>
        <v>81.75</v>
      </c>
      <c r="K10" s="27">
        <v>10.78</v>
      </c>
      <c r="L10" s="28">
        <f t="shared" si="1"/>
        <v>92.53</v>
      </c>
      <c r="M10" s="29">
        <v>32.01</v>
      </c>
      <c r="N10" s="30">
        <v>1</v>
      </c>
      <c r="O10" s="31"/>
    </row>
    <row r="11" spans="1:15" ht="28.5" customHeight="1" x14ac:dyDescent="0.25">
      <c r="A11" s="24">
        <v>6</v>
      </c>
      <c r="B11" s="32"/>
      <c r="C11" s="32"/>
      <c r="D11" s="26" t="s">
        <v>14</v>
      </c>
      <c r="E11" s="26" t="s">
        <v>21</v>
      </c>
      <c r="F11" s="27">
        <v>70</v>
      </c>
      <c r="G11" s="27">
        <v>5.32</v>
      </c>
      <c r="H11" s="27" t="s">
        <v>16</v>
      </c>
      <c r="I11" s="27">
        <v>6.43</v>
      </c>
      <c r="J11" s="28">
        <f t="shared" si="0"/>
        <v>81.75</v>
      </c>
      <c r="K11" s="27">
        <v>10.78</v>
      </c>
      <c r="L11" s="28">
        <f t="shared" si="1"/>
        <v>92.53</v>
      </c>
      <c r="M11" s="29">
        <v>32.01</v>
      </c>
      <c r="N11" s="30">
        <v>1</v>
      </c>
      <c r="O11" s="31"/>
    </row>
    <row r="12" spans="1:15" ht="28.5" customHeight="1" x14ac:dyDescent="0.25">
      <c r="A12" s="24">
        <v>7</v>
      </c>
      <c r="B12" s="32"/>
      <c r="C12" s="32"/>
      <c r="D12" s="26" t="s">
        <v>14</v>
      </c>
      <c r="E12" s="26" t="s">
        <v>22</v>
      </c>
      <c r="F12" s="27">
        <v>70</v>
      </c>
      <c r="G12" s="27">
        <v>5.32</v>
      </c>
      <c r="H12" s="27" t="s">
        <v>16</v>
      </c>
      <c r="I12" s="27">
        <v>6.43</v>
      </c>
      <c r="J12" s="28">
        <f t="shared" si="0"/>
        <v>81.75</v>
      </c>
      <c r="K12" s="27">
        <v>10.78</v>
      </c>
      <c r="L12" s="28">
        <f t="shared" si="1"/>
        <v>92.53</v>
      </c>
      <c r="M12" s="29">
        <v>32.01</v>
      </c>
      <c r="N12" s="30">
        <v>1</v>
      </c>
      <c r="O12" s="31"/>
    </row>
    <row r="13" spans="1:15" ht="28.5" customHeight="1" x14ac:dyDescent="0.25">
      <c r="A13" s="24">
        <v>8</v>
      </c>
      <c r="B13" s="32"/>
      <c r="C13" s="32"/>
      <c r="D13" s="26" t="s">
        <v>14</v>
      </c>
      <c r="E13" s="26" t="s">
        <v>23</v>
      </c>
      <c r="F13" s="27">
        <v>70</v>
      </c>
      <c r="G13" s="27">
        <v>5.32</v>
      </c>
      <c r="H13" s="27" t="s">
        <v>16</v>
      </c>
      <c r="I13" s="27">
        <v>6.43</v>
      </c>
      <c r="J13" s="28">
        <f t="shared" si="0"/>
        <v>81.75</v>
      </c>
      <c r="K13" s="27">
        <v>10.78</v>
      </c>
      <c r="L13" s="28">
        <f t="shared" si="1"/>
        <v>92.53</v>
      </c>
      <c r="M13" s="29">
        <v>32.01</v>
      </c>
      <c r="N13" s="30">
        <v>1</v>
      </c>
      <c r="O13" s="31"/>
    </row>
    <row r="14" spans="1:15" ht="15" customHeight="1" x14ac:dyDescent="0.25">
      <c r="A14" s="33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29"/>
      <c r="N14" s="32"/>
      <c r="O14" s="31"/>
    </row>
    <row r="15" spans="1:15" ht="28.5" customHeight="1" x14ac:dyDescent="0.25">
      <c r="A15" s="24">
        <v>9</v>
      </c>
      <c r="B15" s="25" t="s">
        <v>12</v>
      </c>
      <c r="C15" s="25" t="s">
        <v>24</v>
      </c>
      <c r="D15" s="26" t="s">
        <v>14</v>
      </c>
      <c r="E15" s="26" t="s">
        <v>25</v>
      </c>
      <c r="F15" s="27">
        <v>70</v>
      </c>
      <c r="G15" s="27">
        <v>5.32</v>
      </c>
      <c r="H15" s="27" t="s">
        <v>16</v>
      </c>
      <c r="I15" s="27">
        <v>6.43</v>
      </c>
      <c r="J15" s="28">
        <f t="shared" ref="J15:J22" si="2">(F15+G15+I15)</f>
        <v>81.75</v>
      </c>
      <c r="K15" s="27">
        <v>10.78</v>
      </c>
      <c r="L15" s="28">
        <f t="shared" ref="L15:L22" si="3">J15+K15</f>
        <v>92.53</v>
      </c>
      <c r="M15" s="29">
        <v>32.01</v>
      </c>
      <c r="N15" s="30">
        <v>1</v>
      </c>
      <c r="O15" s="31"/>
    </row>
    <row r="16" spans="1:15" ht="28.5" customHeight="1" x14ac:dyDescent="0.25">
      <c r="A16" s="24">
        <v>10</v>
      </c>
      <c r="B16" s="32"/>
      <c r="C16" s="32"/>
      <c r="D16" s="26" t="s">
        <v>14</v>
      </c>
      <c r="E16" s="26" t="s">
        <v>26</v>
      </c>
      <c r="F16" s="27">
        <v>70</v>
      </c>
      <c r="G16" s="27">
        <v>5.32</v>
      </c>
      <c r="H16" s="27" t="s">
        <v>16</v>
      </c>
      <c r="I16" s="27">
        <v>6.43</v>
      </c>
      <c r="J16" s="28">
        <f t="shared" si="2"/>
        <v>81.75</v>
      </c>
      <c r="K16" s="27">
        <v>10.78</v>
      </c>
      <c r="L16" s="28">
        <f t="shared" si="3"/>
        <v>92.53</v>
      </c>
      <c r="M16" s="29">
        <v>32.01</v>
      </c>
      <c r="N16" s="30">
        <v>1</v>
      </c>
      <c r="O16" s="31"/>
    </row>
    <row r="17" spans="1:15" ht="28.5" customHeight="1" x14ac:dyDescent="0.25">
      <c r="A17" s="24">
        <v>11</v>
      </c>
      <c r="B17" s="32"/>
      <c r="C17" s="32"/>
      <c r="D17" s="26" t="s">
        <v>14</v>
      </c>
      <c r="E17" s="26" t="s">
        <v>27</v>
      </c>
      <c r="F17" s="27">
        <v>70</v>
      </c>
      <c r="G17" s="27">
        <v>5.32</v>
      </c>
      <c r="H17" s="27" t="s">
        <v>16</v>
      </c>
      <c r="I17" s="27">
        <v>6.43</v>
      </c>
      <c r="J17" s="28">
        <f t="shared" si="2"/>
        <v>81.75</v>
      </c>
      <c r="K17" s="27">
        <v>10.78</v>
      </c>
      <c r="L17" s="28">
        <f t="shared" si="3"/>
        <v>92.53</v>
      </c>
      <c r="M17" s="29">
        <v>32.01</v>
      </c>
      <c r="N17" s="30">
        <v>1</v>
      </c>
      <c r="O17" s="31"/>
    </row>
    <row r="18" spans="1:15" ht="28.5" customHeight="1" x14ac:dyDescent="0.25">
      <c r="A18" s="24">
        <v>12</v>
      </c>
      <c r="B18" s="32"/>
      <c r="C18" s="32"/>
      <c r="D18" s="26" t="s">
        <v>14</v>
      </c>
      <c r="E18" s="26" t="s">
        <v>28</v>
      </c>
      <c r="F18" s="27">
        <v>70</v>
      </c>
      <c r="G18" s="27">
        <v>5.32</v>
      </c>
      <c r="H18" s="27" t="s">
        <v>16</v>
      </c>
      <c r="I18" s="27">
        <v>6.43</v>
      </c>
      <c r="J18" s="28">
        <f t="shared" si="2"/>
        <v>81.75</v>
      </c>
      <c r="K18" s="27">
        <v>10.78</v>
      </c>
      <c r="L18" s="28">
        <f t="shared" si="3"/>
        <v>92.53</v>
      </c>
      <c r="M18" s="29">
        <v>32.01</v>
      </c>
      <c r="N18" s="30">
        <v>1</v>
      </c>
      <c r="O18" s="31"/>
    </row>
    <row r="19" spans="1:15" ht="28.5" customHeight="1" x14ac:dyDescent="0.25">
      <c r="A19" s="24">
        <v>13</v>
      </c>
      <c r="B19" s="32"/>
      <c r="C19" s="32"/>
      <c r="D19" s="26" t="s">
        <v>14</v>
      </c>
      <c r="E19" s="26" t="s">
        <v>29</v>
      </c>
      <c r="F19" s="27">
        <v>70</v>
      </c>
      <c r="G19" s="27">
        <v>5.32</v>
      </c>
      <c r="H19" s="27" t="s">
        <v>16</v>
      </c>
      <c r="I19" s="27">
        <v>6.43</v>
      </c>
      <c r="J19" s="28">
        <f t="shared" si="2"/>
        <v>81.75</v>
      </c>
      <c r="K19" s="27">
        <v>10.78</v>
      </c>
      <c r="L19" s="28">
        <f t="shared" si="3"/>
        <v>92.53</v>
      </c>
      <c r="M19" s="29">
        <v>32.01</v>
      </c>
      <c r="N19" s="30">
        <v>1</v>
      </c>
      <c r="O19" s="31"/>
    </row>
    <row r="20" spans="1:15" ht="28.5" customHeight="1" x14ac:dyDescent="0.25">
      <c r="A20" s="24">
        <v>14</v>
      </c>
      <c r="B20" s="32"/>
      <c r="C20" s="32"/>
      <c r="D20" s="26" t="s">
        <v>14</v>
      </c>
      <c r="E20" s="26" t="s">
        <v>30</v>
      </c>
      <c r="F20" s="27">
        <v>70</v>
      </c>
      <c r="G20" s="27">
        <v>5.32</v>
      </c>
      <c r="H20" s="27" t="s">
        <v>16</v>
      </c>
      <c r="I20" s="27">
        <v>6.43</v>
      </c>
      <c r="J20" s="28">
        <f t="shared" si="2"/>
        <v>81.75</v>
      </c>
      <c r="K20" s="27">
        <v>10.78</v>
      </c>
      <c r="L20" s="28">
        <f t="shared" si="3"/>
        <v>92.53</v>
      </c>
      <c r="M20" s="29">
        <v>32.01</v>
      </c>
      <c r="N20" s="30">
        <v>1</v>
      </c>
      <c r="O20" s="31"/>
    </row>
    <row r="21" spans="1:15" ht="28.5" customHeight="1" x14ac:dyDescent="0.25">
      <c r="A21" s="24">
        <v>15</v>
      </c>
      <c r="B21" s="32"/>
      <c r="C21" s="32"/>
      <c r="D21" s="26" t="s">
        <v>14</v>
      </c>
      <c r="E21" s="26" t="s">
        <v>31</v>
      </c>
      <c r="F21" s="27">
        <v>70</v>
      </c>
      <c r="G21" s="27">
        <v>5.32</v>
      </c>
      <c r="H21" s="27" t="s">
        <v>16</v>
      </c>
      <c r="I21" s="27">
        <v>6.43</v>
      </c>
      <c r="J21" s="28">
        <f t="shared" si="2"/>
        <v>81.75</v>
      </c>
      <c r="K21" s="27">
        <v>10.78</v>
      </c>
      <c r="L21" s="28">
        <f t="shared" si="3"/>
        <v>92.53</v>
      </c>
      <c r="M21" s="29">
        <v>32.01</v>
      </c>
      <c r="N21" s="30">
        <v>1</v>
      </c>
      <c r="O21" s="31"/>
    </row>
    <row r="22" spans="1:15" ht="28.5" customHeight="1" x14ac:dyDescent="0.25">
      <c r="A22" s="24">
        <v>16</v>
      </c>
      <c r="B22" s="32"/>
      <c r="C22" s="32"/>
      <c r="D22" s="26" t="s">
        <v>14</v>
      </c>
      <c r="E22" s="26" t="s">
        <v>32</v>
      </c>
      <c r="F22" s="27">
        <v>70</v>
      </c>
      <c r="G22" s="27">
        <v>5.32</v>
      </c>
      <c r="H22" s="27" t="s">
        <v>16</v>
      </c>
      <c r="I22" s="27">
        <v>6.43</v>
      </c>
      <c r="J22" s="28">
        <f t="shared" si="2"/>
        <v>81.75</v>
      </c>
      <c r="K22" s="27">
        <v>10.78</v>
      </c>
      <c r="L22" s="28">
        <f t="shared" si="3"/>
        <v>92.53</v>
      </c>
      <c r="M22" s="29">
        <v>32.01</v>
      </c>
      <c r="N22" s="30">
        <v>1</v>
      </c>
      <c r="O22" s="31"/>
    </row>
    <row r="23" spans="1:15" ht="15" customHeight="1" x14ac:dyDescent="0.25">
      <c r="A23" s="33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29"/>
      <c r="N23" s="32"/>
      <c r="O23" s="31"/>
    </row>
    <row r="24" spans="1:15" ht="28.5" customHeight="1" x14ac:dyDescent="0.25">
      <c r="A24" s="24">
        <v>17</v>
      </c>
      <c r="B24" s="25" t="s">
        <v>12</v>
      </c>
      <c r="C24" s="25" t="s">
        <v>33</v>
      </c>
      <c r="D24" s="26" t="s">
        <v>14</v>
      </c>
      <c r="E24" s="26" t="s">
        <v>34</v>
      </c>
      <c r="F24" s="27">
        <v>70</v>
      </c>
      <c r="G24" s="27">
        <v>5.32</v>
      </c>
      <c r="H24" s="27" t="s">
        <v>16</v>
      </c>
      <c r="I24" s="27">
        <v>6.43</v>
      </c>
      <c r="J24" s="28">
        <f t="shared" ref="J24:J31" si="4">(F24+G24+I24)</f>
        <v>81.75</v>
      </c>
      <c r="K24" s="27">
        <v>10.78</v>
      </c>
      <c r="L24" s="28">
        <f t="shared" ref="L24:L31" si="5">J24+K24</f>
        <v>92.53</v>
      </c>
      <c r="M24" s="29">
        <v>32.01</v>
      </c>
      <c r="N24" s="30">
        <v>1</v>
      </c>
      <c r="O24" s="31"/>
    </row>
    <row r="25" spans="1:15" ht="28.5" customHeight="1" x14ac:dyDescent="0.25">
      <c r="A25" s="24">
        <v>18</v>
      </c>
      <c r="B25" s="32"/>
      <c r="C25" s="32"/>
      <c r="D25" s="26" t="s">
        <v>14</v>
      </c>
      <c r="E25" s="26" t="s">
        <v>35</v>
      </c>
      <c r="F25" s="27">
        <v>70</v>
      </c>
      <c r="G25" s="27">
        <v>5.32</v>
      </c>
      <c r="H25" s="27" t="s">
        <v>16</v>
      </c>
      <c r="I25" s="27">
        <v>6.43</v>
      </c>
      <c r="J25" s="28">
        <f t="shared" si="4"/>
        <v>81.75</v>
      </c>
      <c r="K25" s="27">
        <v>10.78</v>
      </c>
      <c r="L25" s="28">
        <f t="shared" si="5"/>
        <v>92.53</v>
      </c>
      <c r="M25" s="29">
        <v>32.01</v>
      </c>
      <c r="N25" s="30">
        <v>1</v>
      </c>
      <c r="O25" s="31"/>
    </row>
    <row r="26" spans="1:15" ht="28.5" customHeight="1" x14ac:dyDescent="0.25">
      <c r="A26" s="24">
        <v>19</v>
      </c>
      <c r="B26" s="32"/>
      <c r="C26" s="32"/>
      <c r="D26" s="26" t="s">
        <v>14</v>
      </c>
      <c r="E26" s="26" t="s">
        <v>36</v>
      </c>
      <c r="F26" s="27">
        <v>70</v>
      </c>
      <c r="G26" s="27">
        <v>5.32</v>
      </c>
      <c r="H26" s="27" t="s">
        <v>16</v>
      </c>
      <c r="I26" s="27">
        <v>6.43</v>
      </c>
      <c r="J26" s="28">
        <f t="shared" si="4"/>
        <v>81.75</v>
      </c>
      <c r="K26" s="27">
        <v>10.78</v>
      </c>
      <c r="L26" s="28">
        <f t="shared" si="5"/>
        <v>92.53</v>
      </c>
      <c r="M26" s="29">
        <v>32.01</v>
      </c>
      <c r="N26" s="30">
        <v>1</v>
      </c>
      <c r="O26" s="31"/>
    </row>
    <row r="27" spans="1:15" ht="28.5" customHeight="1" x14ac:dyDescent="0.25">
      <c r="A27" s="24">
        <v>20</v>
      </c>
      <c r="B27" s="32"/>
      <c r="C27" s="32"/>
      <c r="D27" s="26" t="s">
        <v>14</v>
      </c>
      <c r="E27" s="26" t="s">
        <v>37</v>
      </c>
      <c r="F27" s="27">
        <v>70</v>
      </c>
      <c r="G27" s="27">
        <v>5.32</v>
      </c>
      <c r="H27" s="27" t="s">
        <v>16</v>
      </c>
      <c r="I27" s="27">
        <v>6.43</v>
      </c>
      <c r="J27" s="28">
        <f t="shared" si="4"/>
        <v>81.75</v>
      </c>
      <c r="K27" s="27">
        <v>10.78</v>
      </c>
      <c r="L27" s="28">
        <f t="shared" si="5"/>
        <v>92.53</v>
      </c>
      <c r="M27" s="29">
        <v>32.01</v>
      </c>
      <c r="N27" s="30">
        <v>1</v>
      </c>
      <c r="O27" s="31"/>
    </row>
    <row r="28" spans="1:15" ht="28.5" customHeight="1" x14ac:dyDescent="0.25">
      <c r="A28" s="24">
        <v>21</v>
      </c>
      <c r="B28" s="32"/>
      <c r="C28" s="32"/>
      <c r="D28" s="26" t="s">
        <v>14</v>
      </c>
      <c r="E28" s="26" t="s">
        <v>38</v>
      </c>
      <c r="F28" s="27">
        <v>70</v>
      </c>
      <c r="G28" s="27">
        <v>5.32</v>
      </c>
      <c r="H28" s="27" t="s">
        <v>16</v>
      </c>
      <c r="I28" s="27">
        <v>6.43</v>
      </c>
      <c r="J28" s="28">
        <f t="shared" si="4"/>
        <v>81.75</v>
      </c>
      <c r="K28" s="27">
        <v>10.78</v>
      </c>
      <c r="L28" s="28">
        <f t="shared" si="5"/>
        <v>92.53</v>
      </c>
      <c r="M28" s="29">
        <v>32.01</v>
      </c>
      <c r="N28" s="30">
        <v>1</v>
      </c>
      <c r="O28" s="31"/>
    </row>
    <row r="29" spans="1:15" ht="28.5" customHeight="1" x14ac:dyDescent="0.25">
      <c r="A29" s="24">
        <v>22</v>
      </c>
      <c r="B29" s="32"/>
      <c r="C29" s="32"/>
      <c r="D29" s="26" t="s">
        <v>14</v>
      </c>
      <c r="E29" s="26" t="s">
        <v>39</v>
      </c>
      <c r="F29" s="27">
        <v>70</v>
      </c>
      <c r="G29" s="27">
        <v>5.32</v>
      </c>
      <c r="H29" s="27" t="s">
        <v>16</v>
      </c>
      <c r="I29" s="27">
        <v>6.43</v>
      </c>
      <c r="J29" s="28">
        <f t="shared" si="4"/>
        <v>81.75</v>
      </c>
      <c r="K29" s="27">
        <v>10.78</v>
      </c>
      <c r="L29" s="28">
        <f t="shared" si="5"/>
        <v>92.53</v>
      </c>
      <c r="M29" s="29">
        <v>32.01</v>
      </c>
      <c r="N29" s="30">
        <v>1</v>
      </c>
      <c r="O29" s="31"/>
    </row>
    <row r="30" spans="1:15" ht="28.5" customHeight="1" x14ac:dyDescent="0.25">
      <c r="A30" s="24">
        <v>23</v>
      </c>
      <c r="B30" s="32"/>
      <c r="C30" s="32"/>
      <c r="D30" s="26" t="s">
        <v>14</v>
      </c>
      <c r="E30" s="26" t="s">
        <v>40</v>
      </c>
      <c r="F30" s="27">
        <v>70</v>
      </c>
      <c r="G30" s="27">
        <v>5.32</v>
      </c>
      <c r="H30" s="27" t="s">
        <v>16</v>
      </c>
      <c r="I30" s="27">
        <v>6.43</v>
      </c>
      <c r="J30" s="28">
        <f t="shared" si="4"/>
        <v>81.75</v>
      </c>
      <c r="K30" s="27">
        <v>10.78</v>
      </c>
      <c r="L30" s="28">
        <f t="shared" si="5"/>
        <v>92.53</v>
      </c>
      <c r="M30" s="29">
        <v>32.01</v>
      </c>
      <c r="N30" s="30">
        <v>1</v>
      </c>
      <c r="O30" s="31"/>
    </row>
    <row r="31" spans="1:15" ht="28.5" customHeight="1" x14ac:dyDescent="0.25">
      <c r="A31" s="24">
        <v>24</v>
      </c>
      <c r="B31" s="32"/>
      <c r="C31" s="32"/>
      <c r="D31" s="26" t="s">
        <v>14</v>
      </c>
      <c r="E31" s="26" t="s">
        <v>41</v>
      </c>
      <c r="F31" s="27">
        <v>70</v>
      </c>
      <c r="G31" s="27">
        <v>5.32</v>
      </c>
      <c r="H31" s="27" t="s">
        <v>16</v>
      </c>
      <c r="I31" s="27">
        <v>6.43</v>
      </c>
      <c r="J31" s="28">
        <f t="shared" si="4"/>
        <v>81.75</v>
      </c>
      <c r="K31" s="27">
        <v>10.78</v>
      </c>
      <c r="L31" s="28">
        <f t="shared" si="5"/>
        <v>92.53</v>
      </c>
      <c r="M31" s="29">
        <v>32.01</v>
      </c>
      <c r="N31" s="30">
        <v>1</v>
      </c>
      <c r="O31" s="31"/>
    </row>
    <row r="32" spans="1:15" ht="15" customHeight="1" x14ac:dyDescent="0.25">
      <c r="A32" s="24"/>
      <c r="B32" s="32"/>
      <c r="C32" s="32"/>
      <c r="D32" s="26"/>
      <c r="E32" s="26"/>
      <c r="F32" s="27"/>
      <c r="G32" s="27"/>
      <c r="H32" s="27"/>
      <c r="I32" s="27"/>
      <c r="J32" s="28"/>
      <c r="K32" s="27"/>
      <c r="L32" s="28"/>
      <c r="M32" s="29"/>
      <c r="N32" s="30"/>
      <c r="O32" s="31"/>
    </row>
    <row r="33" spans="1:15" ht="28.5" customHeight="1" x14ac:dyDescent="0.25">
      <c r="A33" s="24">
        <v>25</v>
      </c>
      <c r="B33" s="25" t="s">
        <v>12</v>
      </c>
      <c r="C33" s="25" t="s">
        <v>42</v>
      </c>
      <c r="D33" s="26" t="s">
        <v>14</v>
      </c>
      <c r="E33" s="26" t="s">
        <v>43</v>
      </c>
      <c r="F33" s="27">
        <v>70</v>
      </c>
      <c r="G33" s="27">
        <v>5.32</v>
      </c>
      <c r="H33" s="27" t="s">
        <v>16</v>
      </c>
      <c r="I33" s="27">
        <v>6.43</v>
      </c>
      <c r="J33" s="28">
        <f t="shared" ref="J33:J40" si="6">(F33+G33+I33)</f>
        <v>81.75</v>
      </c>
      <c r="K33" s="27">
        <v>10.78</v>
      </c>
      <c r="L33" s="28">
        <f t="shared" ref="L33:L40" si="7">J33+K33</f>
        <v>92.53</v>
      </c>
      <c r="M33" s="29">
        <v>32.01</v>
      </c>
      <c r="N33" s="30">
        <v>1</v>
      </c>
      <c r="O33" s="31"/>
    </row>
    <row r="34" spans="1:15" ht="28.5" customHeight="1" x14ac:dyDescent="0.25">
      <c r="A34" s="24">
        <v>26</v>
      </c>
      <c r="B34" s="32"/>
      <c r="C34" s="32"/>
      <c r="D34" s="26" t="s">
        <v>14</v>
      </c>
      <c r="E34" s="26" t="s">
        <v>44</v>
      </c>
      <c r="F34" s="27">
        <v>70</v>
      </c>
      <c r="G34" s="27">
        <v>5.32</v>
      </c>
      <c r="H34" s="27" t="s">
        <v>16</v>
      </c>
      <c r="I34" s="27">
        <v>6.43</v>
      </c>
      <c r="J34" s="28">
        <f t="shared" si="6"/>
        <v>81.75</v>
      </c>
      <c r="K34" s="27">
        <v>10.78</v>
      </c>
      <c r="L34" s="28">
        <f t="shared" si="7"/>
        <v>92.53</v>
      </c>
      <c r="M34" s="29">
        <v>32.01</v>
      </c>
      <c r="N34" s="30">
        <v>1</v>
      </c>
      <c r="O34" s="31"/>
    </row>
    <row r="35" spans="1:15" ht="28.5" customHeight="1" x14ac:dyDescent="0.25">
      <c r="A35" s="24">
        <v>27</v>
      </c>
      <c r="B35" s="32"/>
      <c r="C35" s="32"/>
      <c r="D35" s="26" t="s">
        <v>14</v>
      </c>
      <c r="E35" s="26" t="s">
        <v>45</v>
      </c>
      <c r="F35" s="27">
        <v>70</v>
      </c>
      <c r="G35" s="27">
        <v>5.32</v>
      </c>
      <c r="H35" s="27" t="s">
        <v>16</v>
      </c>
      <c r="I35" s="27">
        <v>6.43</v>
      </c>
      <c r="J35" s="28">
        <f t="shared" si="6"/>
        <v>81.75</v>
      </c>
      <c r="K35" s="27">
        <v>10.78</v>
      </c>
      <c r="L35" s="28">
        <f t="shared" si="7"/>
        <v>92.53</v>
      </c>
      <c r="M35" s="29">
        <v>32.01</v>
      </c>
      <c r="N35" s="30">
        <v>1</v>
      </c>
      <c r="O35" s="31"/>
    </row>
    <row r="36" spans="1:15" ht="28.5" customHeight="1" x14ac:dyDescent="0.25">
      <c r="A36" s="24">
        <v>28</v>
      </c>
      <c r="B36" s="32"/>
      <c r="C36" s="32"/>
      <c r="D36" s="26" t="s">
        <v>14</v>
      </c>
      <c r="E36" s="26" t="s">
        <v>46</v>
      </c>
      <c r="F36" s="27">
        <v>70</v>
      </c>
      <c r="G36" s="27">
        <v>5.32</v>
      </c>
      <c r="H36" s="27" t="s">
        <v>16</v>
      </c>
      <c r="I36" s="27">
        <v>6.43</v>
      </c>
      <c r="J36" s="28">
        <f t="shared" si="6"/>
        <v>81.75</v>
      </c>
      <c r="K36" s="27">
        <v>10.78</v>
      </c>
      <c r="L36" s="28">
        <f t="shared" si="7"/>
        <v>92.53</v>
      </c>
      <c r="M36" s="29">
        <v>32.01</v>
      </c>
      <c r="N36" s="30">
        <v>1</v>
      </c>
      <c r="O36" s="31"/>
    </row>
    <row r="37" spans="1:15" ht="28.5" customHeight="1" x14ac:dyDescent="0.25">
      <c r="A37" s="24">
        <v>29</v>
      </c>
      <c r="B37" s="32"/>
      <c r="C37" s="32"/>
      <c r="D37" s="26" t="s">
        <v>14</v>
      </c>
      <c r="E37" s="26" t="s">
        <v>47</v>
      </c>
      <c r="F37" s="27">
        <v>70</v>
      </c>
      <c r="G37" s="27">
        <v>5.32</v>
      </c>
      <c r="H37" s="27" t="s">
        <v>16</v>
      </c>
      <c r="I37" s="27">
        <v>6.43</v>
      </c>
      <c r="J37" s="28">
        <f t="shared" si="6"/>
        <v>81.75</v>
      </c>
      <c r="K37" s="27">
        <v>10.78</v>
      </c>
      <c r="L37" s="28">
        <f t="shared" si="7"/>
        <v>92.53</v>
      </c>
      <c r="M37" s="29">
        <v>32.01</v>
      </c>
      <c r="N37" s="30">
        <v>1</v>
      </c>
      <c r="O37" s="31"/>
    </row>
    <row r="38" spans="1:15" ht="28.5" customHeight="1" x14ac:dyDescent="0.25">
      <c r="A38" s="24">
        <v>30</v>
      </c>
      <c r="B38" s="32"/>
      <c r="C38" s="32"/>
      <c r="D38" s="26" t="s">
        <v>14</v>
      </c>
      <c r="E38" s="26" t="s">
        <v>48</v>
      </c>
      <c r="F38" s="27">
        <v>70</v>
      </c>
      <c r="G38" s="27">
        <v>5.32</v>
      </c>
      <c r="H38" s="27" t="s">
        <v>16</v>
      </c>
      <c r="I38" s="27">
        <v>6.43</v>
      </c>
      <c r="J38" s="28">
        <f t="shared" si="6"/>
        <v>81.75</v>
      </c>
      <c r="K38" s="27">
        <v>10.78</v>
      </c>
      <c r="L38" s="28">
        <f t="shared" si="7"/>
        <v>92.53</v>
      </c>
      <c r="M38" s="29">
        <v>32.01</v>
      </c>
      <c r="N38" s="30">
        <v>1</v>
      </c>
      <c r="O38" s="31"/>
    </row>
    <row r="39" spans="1:15" ht="28.5" customHeight="1" x14ac:dyDescent="0.25">
      <c r="A39" s="24">
        <v>31</v>
      </c>
      <c r="B39" s="32"/>
      <c r="C39" s="32"/>
      <c r="D39" s="26" t="s">
        <v>14</v>
      </c>
      <c r="E39" s="26" t="s">
        <v>49</v>
      </c>
      <c r="F39" s="27">
        <v>70</v>
      </c>
      <c r="G39" s="27">
        <v>5.32</v>
      </c>
      <c r="H39" s="27" t="s">
        <v>16</v>
      </c>
      <c r="I39" s="27">
        <v>6.43</v>
      </c>
      <c r="J39" s="28">
        <f t="shared" si="6"/>
        <v>81.75</v>
      </c>
      <c r="K39" s="27">
        <v>10.78</v>
      </c>
      <c r="L39" s="28">
        <f t="shared" si="7"/>
        <v>92.53</v>
      </c>
      <c r="M39" s="29">
        <v>32.01</v>
      </c>
      <c r="N39" s="30">
        <v>1</v>
      </c>
      <c r="O39" s="31"/>
    </row>
    <row r="40" spans="1:15" ht="28.5" customHeight="1" x14ac:dyDescent="0.25">
      <c r="A40" s="24">
        <v>32</v>
      </c>
      <c r="B40" s="32"/>
      <c r="C40" s="32"/>
      <c r="D40" s="26" t="s">
        <v>14</v>
      </c>
      <c r="E40" s="26" t="s">
        <v>50</v>
      </c>
      <c r="F40" s="27">
        <v>70</v>
      </c>
      <c r="G40" s="27">
        <v>5.32</v>
      </c>
      <c r="H40" s="27" t="s">
        <v>16</v>
      </c>
      <c r="I40" s="27">
        <v>6.43</v>
      </c>
      <c r="J40" s="28">
        <f t="shared" si="6"/>
        <v>81.75</v>
      </c>
      <c r="K40" s="27">
        <v>10.78</v>
      </c>
      <c r="L40" s="28">
        <f t="shared" si="7"/>
        <v>92.53</v>
      </c>
      <c r="M40" s="29">
        <v>32.01</v>
      </c>
      <c r="N40" s="30">
        <v>1</v>
      </c>
      <c r="O40" s="31"/>
    </row>
    <row r="41" spans="1:15" ht="15" customHeight="1" x14ac:dyDescent="0.25">
      <c r="A41" s="24"/>
      <c r="B41" s="32"/>
      <c r="C41" s="32"/>
      <c r="D41" s="26"/>
      <c r="E41" s="26"/>
      <c r="F41" s="27"/>
      <c r="G41" s="27"/>
      <c r="H41" s="27"/>
      <c r="I41" s="27"/>
      <c r="J41" s="28"/>
      <c r="K41" s="27"/>
      <c r="L41" s="28"/>
      <c r="M41" s="32"/>
      <c r="N41" s="30"/>
      <c r="O41" s="31"/>
    </row>
    <row r="42" spans="1:15" ht="28.5" customHeight="1" x14ac:dyDescent="0.25">
      <c r="A42" s="24">
        <v>33</v>
      </c>
      <c r="B42" s="25" t="s">
        <v>12</v>
      </c>
      <c r="C42" s="25" t="s">
        <v>51</v>
      </c>
      <c r="D42" s="26" t="s">
        <v>14</v>
      </c>
      <c r="E42" s="26" t="s">
        <v>52</v>
      </c>
      <c r="F42" s="27">
        <v>68.06</v>
      </c>
      <c r="G42" s="27" t="s">
        <v>16</v>
      </c>
      <c r="H42" s="27" t="s">
        <v>16</v>
      </c>
      <c r="I42" s="27">
        <v>5.89</v>
      </c>
      <c r="J42" s="28">
        <f t="shared" ref="J42:J48" si="8">(F42+I42)</f>
        <v>73.95</v>
      </c>
      <c r="K42" s="27">
        <v>9.75</v>
      </c>
      <c r="L42" s="34">
        <f t="shared" ref="L42:L48" si="9">J42+K42</f>
        <v>83.7</v>
      </c>
      <c r="M42" s="29">
        <v>28.96</v>
      </c>
      <c r="N42" s="30"/>
      <c r="O42" s="35">
        <v>1</v>
      </c>
    </row>
    <row r="43" spans="1:15" ht="28.5" customHeight="1" x14ac:dyDescent="0.25">
      <c r="A43" s="24">
        <v>34</v>
      </c>
      <c r="B43" s="32"/>
      <c r="C43" s="32"/>
      <c r="D43" s="26" t="s">
        <v>14</v>
      </c>
      <c r="E43" s="26" t="s">
        <v>53</v>
      </c>
      <c r="F43" s="27">
        <v>68.06</v>
      </c>
      <c r="G43" s="27" t="s">
        <v>16</v>
      </c>
      <c r="H43" s="27" t="s">
        <v>16</v>
      </c>
      <c r="I43" s="27">
        <v>5.89</v>
      </c>
      <c r="J43" s="28">
        <f t="shared" si="8"/>
        <v>73.95</v>
      </c>
      <c r="K43" s="27">
        <v>9.75</v>
      </c>
      <c r="L43" s="34">
        <f t="shared" si="9"/>
        <v>83.7</v>
      </c>
      <c r="M43" s="29">
        <v>28.96</v>
      </c>
      <c r="N43" s="30"/>
      <c r="O43" s="35">
        <v>1</v>
      </c>
    </row>
    <row r="44" spans="1:15" ht="28.5" customHeight="1" x14ac:dyDescent="0.25">
      <c r="A44" s="24">
        <v>35</v>
      </c>
      <c r="B44" s="32"/>
      <c r="C44" s="32"/>
      <c r="D44" s="26" t="s">
        <v>14</v>
      </c>
      <c r="E44" s="26" t="s">
        <v>54</v>
      </c>
      <c r="F44" s="27">
        <v>68.06</v>
      </c>
      <c r="G44" s="27" t="s">
        <v>16</v>
      </c>
      <c r="H44" s="27" t="s">
        <v>16</v>
      </c>
      <c r="I44" s="27">
        <v>5.89</v>
      </c>
      <c r="J44" s="28">
        <f t="shared" si="8"/>
        <v>73.95</v>
      </c>
      <c r="K44" s="27">
        <v>9.75</v>
      </c>
      <c r="L44" s="34">
        <f t="shared" si="9"/>
        <v>83.7</v>
      </c>
      <c r="M44" s="29">
        <v>28.96</v>
      </c>
      <c r="N44" s="30"/>
      <c r="O44" s="35">
        <v>1</v>
      </c>
    </row>
    <row r="45" spans="1:15" ht="28.5" customHeight="1" x14ac:dyDescent="0.25">
      <c r="A45" s="24">
        <v>36</v>
      </c>
      <c r="B45" s="32"/>
      <c r="C45" s="32"/>
      <c r="D45" s="26" t="s">
        <v>14</v>
      </c>
      <c r="E45" s="26" t="s">
        <v>55</v>
      </c>
      <c r="F45" s="27">
        <v>68.06</v>
      </c>
      <c r="G45" s="27" t="s">
        <v>16</v>
      </c>
      <c r="H45" s="27" t="s">
        <v>16</v>
      </c>
      <c r="I45" s="27">
        <v>5.89</v>
      </c>
      <c r="J45" s="28">
        <f t="shared" si="8"/>
        <v>73.95</v>
      </c>
      <c r="K45" s="27">
        <v>9.75</v>
      </c>
      <c r="L45" s="34">
        <f t="shared" si="9"/>
        <v>83.7</v>
      </c>
      <c r="M45" s="29">
        <v>28.96</v>
      </c>
      <c r="N45" s="30"/>
      <c r="O45" s="35">
        <v>1</v>
      </c>
    </row>
    <row r="46" spans="1:15" ht="28.5" customHeight="1" x14ac:dyDescent="0.25">
      <c r="A46" s="24">
        <v>37</v>
      </c>
      <c r="B46" s="32"/>
      <c r="C46" s="32"/>
      <c r="D46" s="26" t="s">
        <v>14</v>
      </c>
      <c r="E46" s="26" t="s">
        <v>56</v>
      </c>
      <c r="F46" s="27">
        <v>68.06</v>
      </c>
      <c r="G46" s="27" t="s">
        <v>16</v>
      </c>
      <c r="H46" s="27" t="s">
        <v>16</v>
      </c>
      <c r="I46" s="27">
        <v>5.89</v>
      </c>
      <c r="J46" s="28">
        <f t="shared" si="8"/>
        <v>73.95</v>
      </c>
      <c r="K46" s="27">
        <v>9.75</v>
      </c>
      <c r="L46" s="34">
        <f t="shared" si="9"/>
        <v>83.7</v>
      </c>
      <c r="M46" s="29">
        <v>28.96</v>
      </c>
      <c r="N46" s="27" t="s">
        <v>16</v>
      </c>
      <c r="O46" s="36" t="s">
        <v>16</v>
      </c>
    </row>
    <row r="47" spans="1:15" ht="28.5" customHeight="1" x14ac:dyDescent="0.25">
      <c r="A47" s="24">
        <v>38</v>
      </c>
      <c r="B47" s="32"/>
      <c r="C47" s="32"/>
      <c r="D47" s="26" t="s">
        <v>14</v>
      </c>
      <c r="E47" s="26" t="s">
        <v>57</v>
      </c>
      <c r="F47" s="27">
        <v>68.06</v>
      </c>
      <c r="G47" s="27" t="s">
        <v>16</v>
      </c>
      <c r="H47" s="27" t="s">
        <v>16</v>
      </c>
      <c r="I47" s="27">
        <v>5.89</v>
      </c>
      <c r="J47" s="28">
        <f t="shared" si="8"/>
        <v>73.95</v>
      </c>
      <c r="K47" s="27">
        <v>9.75</v>
      </c>
      <c r="L47" s="34">
        <f t="shared" si="9"/>
        <v>83.7</v>
      </c>
      <c r="M47" s="29">
        <v>28.96</v>
      </c>
      <c r="N47" s="27" t="s">
        <v>16</v>
      </c>
      <c r="O47" s="36" t="s">
        <v>16</v>
      </c>
    </row>
    <row r="48" spans="1:15" ht="28.5" customHeight="1" x14ac:dyDescent="0.25">
      <c r="A48" s="24">
        <v>39</v>
      </c>
      <c r="B48" s="32"/>
      <c r="C48" s="32"/>
      <c r="D48" s="26" t="s">
        <v>14</v>
      </c>
      <c r="E48" s="26" t="s">
        <v>58</v>
      </c>
      <c r="F48" s="27">
        <v>68.06</v>
      </c>
      <c r="G48" s="27" t="s">
        <v>16</v>
      </c>
      <c r="H48" s="27" t="s">
        <v>16</v>
      </c>
      <c r="I48" s="27">
        <v>5.89</v>
      </c>
      <c r="J48" s="28">
        <f t="shared" si="8"/>
        <v>73.95</v>
      </c>
      <c r="K48" s="27">
        <v>9.75</v>
      </c>
      <c r="L48" s="34">
        <f t="shared" si="9"/>
        <v>83.7</v>
      </c>
      <c r="M48" s="29">
        <v>28.96</v>
      </c>
      <c r="N48" s="27" t="s">
        <v>16</v>
      </c>
      <c r="O48" s="36" t="s">
        <v>16</v>
      </c>
    </row>
    <row r="49" spans="1:15" ht="28.5" customHeight="1" x14ac:dyDescent="0.25">
      <c r="A49" s="37" t="s">
        <v>59</v>
      </c>
      <c r="B49" s="38"/>
      <c r="C49" s="38"/>
      <c r="D49" s="38"/>
      <c r="E49" s="39"/>
      <c r="F49" s="40">
        <f>SUM(F6:F48)</f>
        <v>2716.4199999999996</v>
      </c>
      <c r="G49" s="40">
        <f>SUM(G6:G48)</f>
        <v>170.23999999999987</v>
      </c>
      <c r="H49" s="32"/>
      <c r="I49" s="40">
        <f>SUM(I6:I48)</f>
        <v>246.99000000000004</v>
      </c>
      <c r="J49" s="40">
        <f>SUM(J6:J48)</f>
        <v>3133.6499999999987</v>
      </c>
      <c r="K49" s="40">
        <f>SUM(K6:K48)</f>
        <v>413.20999999999975</v>
      </c>
      <c r="L49" s="40">
        <f>SUM(L6:L48)</f>
        <v>3546.86</v>
      </c>
      <c r="M49" s="41">
        <f>SUM(M6:M48)</f>
        <v>1227.0400000000002</v>
      </c>
      <c r="N49" s="42">
        <v>32</v>
      </c>
      <c r="O49" s="43">
        <v>4</v>
      </c>
    </row>
    <row r="50" spans="1:15" ht="18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6" t="s">
        <v>72</v>
      </c>
      <c r="L50" s="46"/>
      <c r="M50" s="47"/>
      <c r="N50" s="42"/>
      <c r="O50" s="43">
        <v>4</v>
      </c>
    </row>
    <row r="51" spans="1:15" ht="18.75" thickBot="1" x14ac:dyDescent="0.3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50" t="s">
        <v>73</v>
      </c>
      <c r="L51" s="50"/>
      <c r="M51" s="51"/>
      <c r="N51" s="52" t="s">
        <v>71</v>
      </c>
      <c r="O51" s="53"/>
    </row>
    <row r="52" spans="1:15" ht="18.75" thickTop="1" x14ac:dyDescent="0.25">
      <c r="A52" s="54" t="s">
        <v>60</v>
      </c>
    </row>
    <row r="53" spans="1:15" ht="18" x14ac:dyDescent="0.25">
      <c r="A53" s="12" t="s">
        <v>61</v>
      </c>
    </row>
    <row r="54" spans="1:15" ht="18" x14ac:dyDescent="0.25">
      <c r="A54" s="12" t="s">
        <v>62</v>
      </c>
    </row>
    <row r="55" spans="1:15" ht="18" x14ac:dyDescent="0.25">
      <c r="A55" s="12" t="s">
        <v>63</v>
      </c>
    </row>
    <row r="56" spans="1:15" ht="18" x14ac:dyDescent="0.25">
      <c r="A56" s="12" t="s">
        <v>64</v>
      </c>
    </row>
    <row r="57" spans="1:15" ht="18" x14ac:dyDescent="0.25">
      <c r="A57" s="12" t="s">
        <v>65</v>
      </c>
    </row>
    <row r="58" spans="1:15" ht="18" x14ac:dyDescent="0.25">
      <c r="A58" s="12" t="s">
        <v>66</v>
      </c>
    </row>
  </sheetData>
  <mergeCells count="7">
    <mergeCell ref="A1:O1"/>
    <mergeCell ref="A3:O3"/>
    <mergeCell ref="A2:O2"/>
    <mergeCell ref="N51:O51"/>
    <mergeCell ref="K50:M50"/>
    <mergeCell ref="K51:M51"/>
    <mergeCell ref="A49:E49"/>
  </mergeCells>
  <pageMargins left="0.43307086614173229" right="0.15748031496062992" top="0.70866141732283472" bottom="2.3228346456692917" header="0.43307086614173229" footer="0.51181102362204722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zoomScale="90" workbookViewId="0"/>
  </sheetViews>
  <sheetFormatPr defaultColWidth="7.85546875" defaultRowHeight="12.75" x14ac:dyDescent="0.2"/>
  <cols>
    <col min="1" max="1" width="193.140625" style="1" customWidth="1"/>
    <col min="2" max="2" width="9.140625" style="1" customWidth="1"/>
    <col min="3" max="16384" width="7.85546875" style="1"/>
  </cols>
  <sheetData>
    <row r="1" spans="1:5" ht="115.5" customHeight="1" x14ac:dyDescent="0.2">
      <c r="A1" s="4" t="s">
        <v>67</v>
      </c>
    </row>
    <row r="5" spans="1:5" ht="12.75" customHeight="1" x14ac:dyDescent="0.2">
      <c r="A5" s="2">
        <v>1</v>
      </c>
      <c r="B5" s="3" t="s">
        <v>12</v>
      </c>
      <c r="C5" s="3" t="s">
        <v>13</v>
      </c>
      <c r="D5" s="2" t="s">
        <v>14</v>
      </c>
      <c r="E5" s="2" t="s">
        <v>15</v>
      </c>
    </row>
    <row r="6" spans="1:5" x14ac:dyDescent="0.2">
      <c r="A6" s="2">
        <v>2</v>
      </c>
      <c r="D6" s="2" t="s">
        <v>14</v>
      </c>
      <c r="E6" s="2" t="s">
        <v>17</v>
      </c>
    </row>
    <row r="7" spans="1:5" x14ac:dyDescent="0.2">
      <c r="A7" s="2">
        <v>3</v>
      </c>
      <c r="D7" s="2" t="s">
        <v>14</v>
      </c>
      <c r="E7" s="2" t="s">
        <v>18</v>
      </c>
    </row>
    <row r="8" spans="1:5" x14ac:dyDescent="0.2">
      <c r="A8" s="2">
        <v>4</v>
      </c>
      <c r="D8" s="2" t="s">
        <v>14</v>
      </c>
      <c r="E8" s="2" t="s">
        <v>19</v>
      </c>
    </row>
    <row r="9" spans="1:5" x14ac:dyDescent="0.2">
      <c r="A9" s="2">
        <v>5</v>
      </c>
      <c r="D9" s="2" t="s">
        <v>14</v>
      </c>
      <c r="E9" s="2" t="s">
        <v>20</v>
      </c>
    </row>
    <row r="10" spans="1:5" x14ac:dyDescent="0.2">
      <c r="A10" s="2">
        <v>6</v>
      </c>
      <c r="D10" s="2" t="s">
        <v>14</v>
      </c>
      <c r="E10" s="2" t="s">
        <v>21</v>
      </c>
    </row>
    <row r="11" spans="1:5" x14ac:dyDescent="0.2">
      <c r="A11" s="2">
        <v>7</v>
      </c>
      <c r="D11" s="2" t="s">
        <v>14</v>
      </c>
      <c r="E11" s="2" t="s">
        <v>22</v>
      </c>
    </row>
    <row r="12" spans="1:5" x14ac:dyDescent="0.2">
      <c r="A12" s="2">
        <v>8</v>
      </c>
      <c r="D12" s="2" t="s">
        <v>14</v>
      </c>
      <c r="E12" s="2" t="s">
        <v>23</v>
      </c>
    </row>
    <row r="13" spans="1:5" x14ac:dyDescent="0.2">
      <c r="A13" s="5"/>
    </row>
  </sheetData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1</vt:lpstr>
      <vt:lpstr>Table 2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V K</dc:creator>
  <cp:lastModifiedBy>S V K</cp:lastModifiedBy>
  <cp:lastPrinted>2026-03-03T10:13:34Z</cp:lastPrinted>
  <dcterms:created xsi:type="dcterms:W3CDTF">2025-12-22T06:24:45Z</dcterms:created>
  <dcterms:modified xsi:type="dcterms:W3CDTF">2026-03-04T09:51:31Z</dcterms:modified>
</cp:coreProperties>
</file>