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35"/>
  </bookViews>
  <sheets>
    <sheet name="Sheet1" sheetId="5" r:id="rId1"/>
    <sheet name="Sheet3" sheetId="6" r:id="rId2"/>
  </sheets>
  <definedNames>
    <definedName name="_xlnm._FilterDatabase" localSheetId="0" hidden="1">Sheet1!$A$1:$O$99</definedName>
    <definedName name="_xlnm.Print_Area" localSheetId="0">Sheet1!$A$1:$O$99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2" i="5"/>
  <c r="J91"/>
  <c r="K91" s="1"/>
  <c r="G92"/>
  <c r="H92"/>
  <c r="I92"/>
  <c r="F92"/>
  <c r="L91" l="1"/>
  <c r="M91" s="1"/>
  <c r="J7"/>
  <c r="J90"/>
  <c r="K90" s="1"/>
  <c r="J89"/>
  <c r="J88"/>
  <c r="J87"/>
  <c r="J86"/>
  <c r="J85"/>
  <c r="J84"/>
  <c r="K84" s="1"/>
  <c r="J83"/>
  <c r="K83" s="1"/>
  <c r="J82"/>
  <c r="K82" s="1"/>
  <c r="J81"/>
  <c r="J80"/>
  <c r="J79"/>
  <c r="J78"/>
  <c r="J77"/>
  <c r="J76"/>
  <c r="K76" s="1"/>
  <c r="J75"/>
  <c r="K75" s="1"/>
  <c r="J74"/>
  <c r="K74" s="1"/>
  <c r="J73"/>
  <c r="J72"/>
  <c r="J71"/>
  <c r="J70"/>
  <c r="J69"/>
  <c r="J68"/>
  <c r="K68" s="1"/>
  <c r="J67"/>
  <c r="K67" s="1"/>
  <c r="J66"/>
  <c r="K66" s="1"/>
  <c r="J65"/>
  <c r="J64"/>
  <c r="J63"/>
  <c r="J62"/>
  <c r="J61"/>
  <c r="J60"/>
  <c r="K60" s="1"/>
  <c r="J59"/>
  <c r="K59" s="1"/>
  <c r="J58"/>
  <c r="K58" s="1"/>
  <c r="J57"/>
  <c r="K57" s="1"/>
  <c r="J56"/>
  <c r="J55"/>
  <c r="K55" s="1"/>
  <c r="J54"/>
  <c r="J53"/>
  <c r="J52"/>
  <c r="J51"/>
  <c r="J50"/>
  <c r="K50" s="1"/>
  <c r="J49"/>
  <c r="J48"/>
  <c r="J47"/>
  <c r="K47" s="1"/>
  <c r="J46"/>
  <c r="J45"/>
  <c r="J44"/>
  <c r="J43"/>
  <c r="J42"/>
  <c r="K42" s="1"/>
  <c r="J41"/>
  <c r="J40"/>
  <c r="J39"/>
  <c r="K39" s="1"/>
  <c r="J38"/>
  <c r="J37"/>
  <c r="J36"/>
  <c r="K36" s="1"/>
  <c r="J35"/>
  <c r="J34"/>
  <c r="K34" s="1"/>
  <c r="J33"/>
  <c r="J32"/>
  <c r="J31"/>
  <c r="K31" s="1"/>
  <c r="J30"/>
  <c r="J29"/>
  <c r="J28"/>
  <c r="J27"/>
  <c r="J26"/>
  <c r="K26" s="1"/>
  <c r="J25"/>
  <c r="J24"/>
  <c r="J23"/>
  <c r="K23" s="1"/>
  <c r="J22"/>
  <c r="J21"/>
  <c r="J20"/>
  <c r="J19"/>
  <c r="J18"/>
  <c r="K18" s="1"/>
  <c r="J17"/>
  <c r="K17" s="1"/>
  <c r="J16"/>
  <c r="K16" s="1"/>
  <c r="J15"/>
  <c r="K15" s="1"/>
  <c r="J14"/>
  <c r="J13"/>
  <c r="J12"/>
  <c r="J11"/>
  <c r="K11" s="1"/>
  <c r="J10"/>
  <c r="K10" s="1"/>
  <c r="J9"/>
  <c r="K9" s="1"/>
  <c r="J8"/>
  <c r="K8" s="1"/>
  <c r="J92" l="1"/>
  <c r="K7"/>
  <c r="K88"/>
  <c r="K77"/>
  <c r="K72"/>
  <c r="K71"/>
  <c r="K56"/>
  <c r="K30"/>
  <c r="K25"/>
  <c r="K24"/>
  <c r="K64"/>
  <c r="K61"/>
  <c r="K20"/>
  <c r="K14"/>
  <c r="K52"/>
  <c r="K49"/>
  <c r="K87"/>
  <c r="K46"/>
  <c r="K41"/>
  <c r="K80"/>
  <c r="K40"/>
  <c r="K51"/>
  <c r="K35"/>
  <c r="K19"/>
  <c r="K63"/>
  <c r="K62"/>
  <c r="K45"/>
  <c r="K29"/>
  <c r="K13"/>
  <c r="K81"/>
  <c r="K48"/>
  <c r="K78"/>
  <c r="K44"/>
  <c r="K28"/>
  <c r="K12"/>
  <c r="K65"/>
  <c r="K33"/>
  <c r="K32"/>
  <c r="K79"/>
  <c r="K43"/>
  <c r="K27"/>
  <c r="K89"/>
  <c r="K73"/>
  <c r="K86"/>
  <c r="K70"/>
  <c r="K54"/>
  <c r="K38"/>
  <c r="K22"/>
  <c r="K85"/>
  <c r="K69"/>
  <c r="K53"/>
  <c r="K37"/>
  <c r="K21"/>
  <c r="K92" l="1"/>
  <c r="L58"/>
  <c r="M58" s="1"/>
  <c r="L57"/>
  <c r="M57" s="1"/>
  <c r="L7"/>
  <c r="L59"/>
  <c r="M59" s="1"/>
  <c r="L8"/>
  <c r="M8" s="1"/>
  <c r="M7" l="1"/>
  <c r="L60"/>
  <c r="M60" s="1"/>
  <c r="L9"/>
  <c r="M9" s="1"/>
  <c r="L61" l="1"/>
  <c r="M61" s="1"/>
  <c r="L10" l="1"/>
  <c r="L62"/>
  <c r="M62" s="1"/>
  <c r="M10" l="1"/>
  <c r="L11"/>
  <c r="M11" s="1"/>
  <c r="L63"/>
  <c r="M63" s="1"/>
  <c r="L12"/>
  <c r="M12" s="1"/>
  <c r="L64" l="1"/>
  <c r="M64" s="1"/>
  <c r="L13"/>
  <c r="M13" l="1"/>
  <c r="L65"/>
  <c r="M65" s="1"/>
  <c r="L14"/>
  <c r="M14" s="1"/>
  <c r="L66" l="1"/>
  <c r="M66" s="1"/>
  <c r="L15"/>
  <c r="M15" l="1"/>
  <c r="L67"/>
  <c r="M67" s="1"/>
  <c r="L16"/>
  <c r="M16" s="1"/>
  <c r="L68" l="1"/>
  <c r="M68" s="1"/>
  <c r="L17"/>
  <c r="M17" l="1"/>
  <c r="L69"/>
  <c r="M69" s="1"/>
  <c r="L18"/>
  <c r="M18" s="1"/>
  <c r="L70" l="1"/>
  <c r="M70" s="1"/>
  <c r="L19"/>
  <c r="M19" s="1"/>
  <c r="L71" l="1"/>
  <c r="M71" s="1"/>
  <c r="L20"/>
  <c r="M20" s="1"/>
  <c r="L72" l="1"/>
  <c r="M72" s="1"/>
  <c r="L21"/>
  <c r="M21" s="1"/>
  <c r="L73" l="1"/>
  <c r="M73" s="1"/>
  <c r="L22"/>
  <c r="M22" s="1"/>
  <c r="L74" l="1"/>
  <c r="M74" s="1"/>
  <c r="L23"/>
  <c r="M23" s="1"/>
  <c r="L75" l="1"/>
  <c r="M75" s="1"/>
  <c r="L24"/>
  <c r="M24" s="1"/>
  <c r="L76" l="1"/>
  <c r="M76" s="1"/>
  <c r="L25"/>
  <c r="M25" s="1"/>
  <c r="L77" l="1"/>
  <c r="M77" s="1"/>
  <c r="L26"/>
  <c r="M26" s="1"/>
  <c r="L78" l="1"/>
  <c r="M78" s="1"/>
  <c r="L27"/>
  <c r="M27" s="1"/>
  <c r="L79" l="1"/>
  <c r="M79" s="1"/>
  <c r="L28"/>
  <c r="M28" s="1"/>
  <c r="L80" l="1"/>
  <c r="M80" s="1"/>
  <c r="L29"/>
  <c r="M29" s="1"/>
  <c r="L81" l="1"/>
  <c r="M81" s="1"/>
  <c r="L30"/>
  <c r="M30" s="1"/>
  <c r="L82" l="1"/>
  <c r="M82" s="1"/>
  <c r="L31"/>
  <c r="M31" s="1"/>
  <c r="L83" l="1"/>
  <c r="M83" s="1"/>
  <c r="L32"/>
  <c r="M32" s="1"/>
  <c r="L84" l="1"/>
  <c r="M84" s="1"/>
  <c r="L33"/>
  <c r="M33" s="1"/>
  <c r="L85" l="1"/>
  <c r="M85" s="1"/>
  <c r="L34"/>
  <c r="M34" s="1"/>
  <c r="L86" l="1"/>
  <c r="M86" s="1"/>
  <c r="L35"/>
  <c r="M35" s="1"/>
  <c r="L87" l="1"/>
  <c r="M87" s="1"/>
  <c r="L36"/>
  <c r="M36" s="1"/>
  <c r="L88" l="1"/>
  <c r="M88" s="1"/>
  <c r="L37"/>
  <c r="M37" s="1"/>
  <c r="L89" l="1"/>
  <c r="M89" s="1"/>
  <c r="L38"/>
  <c r="M38" s="1"/>
  <c r="L90" l="1"/>
  <c r="M90" s="1"/>
  <c r="L39"/>
  <c r="M39" s="1"/>
  <c r="L40" l="1"/>
  <c r="M40" s="1"/>
  <c r="L41" l="1"/>
  <c r="M41" s="1"/>
  <c r="L42" l="1"/>
  <c r="M42" l="1"/>
  <c r="L43"/>
  <c r="M43" s="1"/>
  <c r="L44" l="1"/>
  <c r="M44" l="1"/>
  <c r="L45"/>
  <c r="M45" s="1"/>
  <c r="L46" l="1"/>
  <c r="M46" l="1"/>
  <c r="L47"/>
  <c r="M47" s="1"/>
  <c r="L48" l="1"/>
  <c r="M48" l="1"/>
  <c r="L49"/>
  <c r="M49" s="1"/>
  <c r="L50" l="1"/>
  <c r="M50" s="1"/>
  <c r="L51" l="1"/>
  <c r="M51" s="1"/>
  <c r="L52" l="1"/>
  <c r="M52" s="1"/>
  <c r="L53" l="1"/>
  <c r="M53" s="1"/>
  <c r="L54" l="1"/>
  <c r="M54" s="1"/>
  <c r="L55" l="1"/>
  <c r="M55" s="1"/>
  <c r="L56" l="1"/>
  <c r="L92" s="1"/>
  <c r="M56" l="1"/>
  <c r="M92" s="1"/>
</calcChain>
</file>

<file path=xl/sharedStrings.xml><?xml version="1.0" encoding="utf-8"?>
<sst xmlns="http://schemas.openxmlformats.org/spreadsheetml/2006/main" count="265" uniqueCount="126">
  <si>
    <r>
      <rPr>
        <b/>
        <sz val="7.5"/>
        <rFont val="Arial"/>
        <family val="2"/>
      </rPr>
      <t>SI.NO</t>
    </r>
  </si>
  <si>
    <r>
      <rPr>
        <b/>
        <sz val="7.5"/>
        <rFont val="Arial"/>
        <family val="2"/>
      </rPr>
      <t>BLOCK</t>
    </r>
  </si>
  <si>
    <r>
      <rPr>
        <b/>
        <sz val="7.5"/>
        <rFont val="Arial"/>
        <family val="2"/>
      </rPr>
      <t>FLOOR</t>
    </r>
  </si>
  <si>
    <r>
      <rPr>
        <b/>
        <sz val="7.5"/>
        <rFont val="Arial"/>
        <family val="2"/>
      </rPr>
      <t>THIRD FLOOR</t>
    </r>
  </si>
  <si>
    <r>
      <rPr>
        <b/>
        <sz val="7.5"/>
        <rFont val="Arial"/>
        <family val="2"/>
      </rPr>
      <t>FOURTH FLOOR</t>
    </r>
  </si>
  <si>
    <r>
      <rPr>
        <b/>
        <sz val="7.5"/>
        <rFont val="Arial"/>
        <family val="2"/>
      </rPr>
      <t>FIFTH FLOOR</t>
    </r>
  </si>
  <si>
    <t>TYPE</t>
  </si>
  <si>
    <t>(d)           AREA OF EXTERNAL WALLS (Sq.M)</t>
  </si>
  <si>
    <t>g=(e+f)    GROSS AREA OF THE APARTMENT (Sq.M)</t>
  </si>
  <si>
    <t>-</t>
  </si>
  <si>
    <t>A107</t>
  </si>
  <si>
    <t>A201</t>
  </si>
  <si>
    <t>A202</t>
  </si>
  <si>
    <t>A203</t>
  </si>
  <si>
    <t>A204</t>
  </si>
  <si>
    <t>A205</t>
  </si>
  <si>
    <t>A206</t>
  </si>
  <si>
    <t>A207</t>
  </si>
  <si>
    <t>A301</t>
  </si>
  <si>
    <t>A302</t>
  </si>
  <si>
    <t>A303</t>
  </si>
  <si>
    <t>A304</t>
  </si>
  <si>
    <t>A305</t>
  </si>
  <si>
    <t>A306</t>
  </si>
  <si>
    <t>A307</t>
  </si>
  <si>
    <t>A401</t>
  </si>
  <si>
    <t>A402</t>
  </si>
  <si>
    <t>A403</t>
  </si>
  <si>
    <t>A404</t>
  </si>
  <si>
    <t>A405</t>
  </si>
  <si>
    <t>A406</t>
  </si>
  <si>
    <t>A407</t>
  </si>
  <si>
    <t>A501</t>
  </si>
  <si>
    <t>A502</t>
  </si>
  <si>
    <t>A503</t>
  </si>
  <si>
    <t>A504</t>
  </si>
  <si>
    <t>A505</t>
  </si>
  <si>
    <t>A506</t>
  </si>
  <si>
    <t>A507</t>
  </si>
  <si>
    <t>3 BHK</t>
  </si>
  <si>
    <t>2 BHK</t>
  </si>
  <si>
    <t>e=(a+b+c+d)
FLOOR AREA OF THE APARTMENT (Sq.M)</t>
  </si>
  <si>
    <t>BLOCK 2</t>
  </si>
  <si>
    <t>FIRST FLOOR</t>
  </si>
  <si>
    <t>SECOND FLOOR</t>
  </si>
  <si>
    <t>THIRD FLOOR</t>
  </si>
  <si>
    <t>FOURTH FLOOR</t>
  </si>
  <si>
    <t>FIFTH FLOOR</t>
  </si>
  <si>
    <t>A101</t>
  </si>
  <si>
    <t>A102</t>
  </si>
  <si>
    <t>A103</t>
  </si>
  <si>
    <t>A104</t>
  </si>
  <si>
    <t>A105</t>
  </si>
  <si>
    <t>A106</t>
  </si>
  <si>
    <t>BLOCK 1</t>
  </si>
  <si>
    <t>B101</t>
  </si>
  <si>
    <t>B102</t>
  </si>
  <si>
    <t>B103</t>
  </si>
  <si>
    <t>B104</t>
  </si>
  <si>
    <t>B105</t>
  </si>
  <si>
    <t>B106</t>
  </si>
  <si>
    <t>B107</t>
  </si>
  <si>
    <t>B108</t>
  </si>
  <si>
    <r>
      <t>B109</t>
    </r>
    <r>
      <rPr>
        <sz val="11"/>
        <color theme="1"/>
        <rFont val="Calibri"/>
        <family val="2"/>
        <scheme val="minor"/>
      </rPr>
      <t/>
    </r>
  </si>
  <si>
    <r>
      <t>B110</t>
    </r>
    <r>
      <rPr>
        <sz val="11"/>
        <color theme="1"/>
        <rFont val="Calibri"/>
        <family val="2"/>
        <scheme val="minor"/>
      </rPr>
      <t/>
    </r>
  </si>
  <si>
    <t>B201</t>
  </si>
  <si>
    <t>B202</t>
  </si>
  <si>
    <t>B203</t>
  </si>
  <si>
    <t>B204</t>
  </si>
  <si>
    <t>B205</t>
  </si>
  <si>
    <t>B206</t>
  </si>
  <si>
    <t>B207</t>
  </si>
  <si>
    <t>B208</t>
  </si>
  <si>
    <r>
      <t>B209</t>
    </r>
    <r>
      <rPr>
        <sz val="11"/>
        <color theme="1"/>
        <rFont val="Calibri"/>
        <family val="2"/>
        <scheme val="minor"/>
      </rPr>
      <t/>
    </r>
  </si>
  <si>
    <r>
      <t>B210</t>
    </r>
    <r>
      <rPr>
        <sz val="11"/>
        <color theme="1"/>
        <rFont val="Calibri"/>
        <family val="2"/>
        <scheme val="minor"/>
      </rPr>
      <t/>
    </r>
  </si>
  <si>
    <t>B301</t>
  </si>
  <si>
    <t>B302</t>
  </si>
  <si>
    <t>B303</t>
  </si>
  <si>
    <t>B304</t>
  </si>
  <si>
    <t>B305</t>
  </si>
  <si>
    <t>B306</t>
  </si>
  <si>
    <t>B307</t>
  </si>
  <si>
    <t>B308</t>
  </si>
  <si>
    <r>
      <t>B309</t>
    </r>
    <r>
      <rPr>
        <sz val="11"/>
        <color theme="1"/>
        <rFont val="Calibri"/>
        <family val="2"/>
        <scheme val="minor"/>
      </rPr>
      <t/>
    </r>
  </si>
  <si>
    <r>
      <t>B310</t>
    </r>
    <r>
      <rPr>
        <sz val="11"/>
        <color theme="1"/>
        <rFont val="Calibri"/>
        <family val="2"/>
        <scheme val="minor"/>
      </rPr>
      <t/>
    </r>
  </si>
  <si>
    <t>B401</t>
  </si>
  <si>
    <t>B402</t>
  </si>
  <si>
    <t>B403</t>
  </si>
  <si>
    <t>B404</t>
  </si>
  <si>
    <t>B405</t>
  </si>
  <si>
    <t>B406</t>
  </si>
  <si>
    <t>B407</t>
  </si>
  <si>
    <t>B408</t>
  </si>
  <si>
    <r>
      <t>B409</t>
    </r>
    <r>
      <rPr>
        <sz val="11"/>
        <color theme="1"/>
        <rFont val="Calibri"/>
        <family val="2"/>
        <scheme val="minor"/>
      </rPr>
      <t/>
    </r>
  </si>
  <si>
    <r>
      <t>B410</t>
    </r>
    <r>
      <rPr>
        <sz val="11"/>
        <color theme="1"/>
        <rFont val="Calibri"/>
        <family val="2"/>
        <scheme val="minor"/>
      </rPr>
      <t/>
    </r>
  </si>
  <si>
    <t>B501</t>
  </si>
  <si>
    <t>B502</t>
  </si>
  <si>
    <t>B503</t>
  </si>
  <si>
    <t>B504</t>
  </si>
  <si>
    <t>B505</t>
  </si>
  <si>
    <t>B506</t>
  </si>
  <si>
    <t>B507</t>
  </si>
  <si>
    <t>B508</t>
  </si>
  <si>
    <r>
      <t>B509</t>
    </r>
    <r>
      <rPr>
        <sz val="11"/>
        <color theme="1"/>
        <rFont val="Calibri"/>
        <family val="2"/>
        <scheme val="minor"/>
      </rPr>
      <t/>
    </r>
  </si>
  <si>
    <r>
      <t>B510</t>
    </r>
    <r>
      <rPr>
        <sz val="11"/>
        <color theme="1"/>
        <rFont val="Calibri"/>
        <family val="2"/>
        <scheme val="minor"/>
      </rPr>
      <t/>
    </r>
  </si>
  <si>
    <t>GRAND TOTAL (BLOCK 1+BLOCK 2) In(Sq.m)</t>
  </si>
  <si>
    <t>Note:</t>
  </si>
  <si>
    <t>That in the above mentioned project, Block 3 is being constructed exclusively as an Amenity Block (Commercial)</t>
  </si>
  <si>
    <t>Floor Details: Block 1 (Stilt Floor + First floor + Second floor + Third floor + Fourth floor + Fifth floor + Terrace Floor) Residentail Building with 50 Dwelling units, Block 2 (Stilt Floor + First floor + Second floor + Third floor + Fourth floor + Fifth floor + Terrace Floor) Residentail Building with 35 Dwelling units, Block 3 (Stilt Floor + First floor + Second floor + Third floor) Commercial Building with (Parking, Community Hall, Kids Play area + Gym, Swimming Pool)</t>
  </si>
  <si>
    <t>APPARTMENT
No</t>
  </si>
  <si>
    <t>(f) PROPORTIONATE COMMON AREA (Sq.M)</t>
  </si>
  <si>
    <t>(c)            EXCLUSIVE VERANDAH/ UTILITY/SERVICE/ OPEN/TERRACE (Sq.M)</t>
  </si>
  <si>
    <t>(b)   EXCLUSIVE BALCONY
(Sq.M)</t>
  </si>
  <si>
    <t>(a)       RERA CARPET AREA
(Sq.M)</t>
  </si>
  <si>
    <t>(h)          UDS LAND AREA
(Sq.M)</t>
  </si>
  <si>
    <t>(i) 
Car Parking 
(Nos.)</t>
  </si>
  <si>
    <t>Covered</t>
  </si>
  <si>
    <t>Open</t>
  </si>
  <si>
    <t>Visitors Car Parking</t>
  </si>
  <si>
    <t>Grand Total</t>
  </si>
  <si>
    <t>That we hereby solemnly declare and confirm that the said Amenity Block (Block '3') Commercial shall not be sold , transferred,leased or otherwise alienated to any individual or entity at any point of time in the future , and shall be retained solely for common use as approved</t>
  </si>
  <si>
    <t>Carpet Area Statement</t>
  </si>
  <si>
    <t>Date:</t>
  </si>
  <si>
    <t>Site Address: Area Statement for UP Town Apartment Proposed Residential Apartment Building in S.F.No:422/4A2, 422/5A2 &amp; 422/5B2 At Keeranatham Village, 
Annur Taluk, Coimbatore -641035.</t>
  </si>
  <si>
    <t xml:space="preserve"> </t>
  </si>
  <si>
    <t>11.04.2026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</si>
</sst>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7.5"/>
      <name val="Arial"/>
      <family val="2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7.5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shrinkToFit="1"/>
    </xf>
    <xf numFmtId="1" fontId="5" fillId="0" borderId="1" xfId="0" applyNumberFormat="1" applyFont="1" applyBorder="1" applyAlignment="1">
      <alignment horizontal="center" vertical="center" shrinkToFit="1"/>
    </xf>
    <xf numFmtId="2" fontId="1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shrinkToFit="1"/>
    </xf>
    <xf numFmtId="1" fontId="11" fillId="0" borderId="2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9"/>
  <sheetViews>
    <sheetView tabSelected="1" view="pageBreakPreview" topLeftCell="A7" zoomScaleNormal="85" zoomScaleSheetLayoutView="100" workbookViewId="0">
      <selection activeCell="T53" sqref="T53"/>
    </sheetView>
  </sheetViews>
  <sheetFormatPr defaultRowHeight="12.75"/>
  <cols>
    <col min="1" max="1" width="9.5" bestFit="1" customWidth="1"/>
    <col min="2" max="2" width="9.5" customWidth="1"/>
    <col min="3" max="3" width="9.33203125" customWidth="1"/>
    <col min="4" max="4" width="7.83203125" customWidth="1"/>
    <col min="5" max="5" width="16.83203125" customWidth="1"/>
    <col min="6" max="6" width="10.33203125" customWidth="1"/>
    <col min="7" max="7" width="12.6640625" customWidth="1"/>
    <col min="8" max="8" width="14.5" customWidth="1"/>
    <col min="9" max="9" width="14" customWidth="1"/>
    <col min="10" max="10" width="14.1640625" customWidth="1"/>
    <col min="11" max="11" width="15.33203125" customWidth="1"/>
    <col min="12" max="12" width="14.6640625" customWidth="1"/>
    <col min="13" max="13" width="10.33203125" customWidth="1"/>
    <col min="14" max="14" width="13.5" customWidth="1"/>
    <col min="15" max="15" width="17.1640625" customWidth="1"/>
    <col min="22" max="22" width="35.83203125" customWidth="1"/>
  </cols>
  <sheetData>
    <row r="1" spans="1:16" ht="15.75" customHeight="1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122</v>
      </c>
      <c r="O1" s="16" t="s">
        <v>125</v>
      </c>
    </row>
    <row r="2" spans="1:16" ht="15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</row>
    <row r="3" spans="1:16" ht="54" customHeight="1">
      <c r="A3" s="15" t="s">
        <v>123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6" ht="66.75" customHeight="1">
      <c r="A4" s="15" t="s">
        <v>108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2"/>
    </row>
    <row r="5" spans="1:16" ht="96.75" customHeight="1">
      <c r="A5" s="33" t="s">
        <v>0</v>
      </c>
      <c r="B5" s="33" t="s">
        <v>1</v>
      </c>
      <c r="C5" s="33" t="s">
        <v>2</v>
      </c>
      <c r="D5" s="33" t="s">
        <v>6</v>
      </c>
      <c r="E5" s="33" t="s">
        <v>109</v>
      </c>
      <c r="F5" s="33" t="s">
        <v>113</v>
      </c>
      <c r="G5" s="23" t="s">
        <v>112</v>
      </c>
      <c r="H5" s="23" t="s">
        <v>111</v>
      </c>
      <c r="I5" s="23" t="s">
        <v>7</v>
      </c>
      <c r="J5" s="23" t="s">
        <v>41</v>
      </c>
      <c r="K5" s="23" t="s">
        <v>110</v>
      </c>
      <c r="L5" s="23" t="s">
        <v>8</v>
      </c>
      <c r="M5" s="23" t="s">
        <v>114</v>
      </c>
      <c r="N5" s="31" t="s">
        <v>115</v>
      </c>
      <c r="O5" s="32"/>
    </row>
    <row r="6" spans="1:16" ht="31.5" customHeight="1">
      <c r="A6" s="34"/>
      <c r="B6" s="34"/>
      <c r="C6" s="34"/>
      <c r="D6" s="34"/>
      <c r="E6" s="34"/>
      <c r="F6" s="34"/>
      <c r="G6" s="24"/>
      <c r="H6" s="24"/>
      <c r="I6" s="24"/>
      <c r="J6" s="24"/>
      <c r="K6" s="24"/>
      <c r="L6" s="24"/>
      <c r="M6" s="24"/>
      <c r="N6" s="13" t="s">
        <v>116</v>
      </c>
      <c r="O6" s="13" t="s">
        <v>117</v>
      </c>
    </row>
    <row r="7" spans="1:16" ht="12.75" customHeight="1">
      <c r="A7" s="10">
        <v>1</v>
      </c>
      <c r="B7" s="17" t="s">
        <v>54</v>
      </c>
      <c r="C7" s="26" t="s">
        <v>43</v>
      </c>
      <c r="D7" s="2" t="s">
        <v>39</v>
      </c>
      <c r="E7" s="3" t="s">
        <v>55</v>
      </c>
      <c r="F7" s="4">
        <v>99.3</v>
      </c>
      <c r="G7" s="5">
        <v>6.3</v>
      </c>
      <c r="H7" s="4">
        <v>5.1100000000000003</v>
      </c>
      <c r="I7" s="4">
        <v>14.59</v>
      </c>
      <c r="J7" s="4">
        <f>SUM(F7:I7)</f>
        <v>125.3</v>
      </c>
      <c r="K7" s="4">
        <f>+J7*0.621426935409986</f>
        <v>77.864795006871233</v>
      </c>
      <c r="L7" s="4">
        <f t="shared" ref="L7:L38" si="0">J7+K7</f>
        <v>203.16479500687123</v>
      </c>
      <c r="M7" s="4">
        <f>+L7*0.294152546562794</f>
        <v>59.761441823179183</v>
      </c>
      <c r="N7" s="7">
        <v>1</v>
      </c>
      <c r="O7" s="1">
        <v>1</v>
      </c>
    </row>
    <row r="8" spans="1:16">
      <c r="A8" s="10">
        <v>2</v>
      </c>
      <c r="B8" s="17"/>
      <c r="C8" s="26"/>
      <c r="D8" s="2" t="s">
        <v>40</v>
      </c>
      <c r="E8" s="3" t="s">
        <v>56</v>
      </c>
      <c r="F8" s="4">
        <v>72.2</v>
      </c>
      <c r="G8" s="5">
        <v>6</v>
      </c>
      <c r="H8" s="4" t="s">
        <v>9</v>
      </c>
      <c r="I8" s="4">
        <v>11</v>
      </c>
      <c r="J8" s="4">
        <f t="shared" ref="J8:J38" si="1">SUM(F8:I8)</f>
        <v>89.2</v>
      </c>
      <c r="K8" s="4">
        <f t="shared" ref="K8:K71" si="2">+J8*0.621426935409986</f>
        <v>55.43128263857075</v>
      </c>
      <c r="L8" s="4">
        <f t="shared" si="0"/>
        <v>144.63128263857075</v>
      </c>
      <c r="M8" s="4">
        <f t="shared" ref="M8:M71" si="3">+L8*0.294152546562794</f>
        <v>42.543660100778801</v>
      </c>
      <c r="N8" s="7">
        <v>1</v>
      </c>
      <c r="O8" s="1"/>
    </row>
    <row r="9" spans="1:16">
      <c r="A9" s="10">
        <v>3</v>
      </c>
      <c r="B9" s="17"/>
      <c r="C9" s="26"/>
      <c r="D9" s="2" t="s">
        <v>40</v>
      </c>
      <c r="E9" s="3" t="s">
        <v>57</v>
      </c>
      <c r="F9" s="4">
        <v>71.3</v>
      </c>
      <c r="G9" s="5">
        <v>5.6</v>
      </c>
      <c r="H9" s="4" t="s">
        <v>9</v>
      </c>
      <c r="I9" s="4">
        <v>10.7</v>
      </c>
      <c r="J9" s="4">
        <f t="shared" si="1"/>
        <v>87.6</v>
      </c>
      <c r="K9" s="4">
        <f t="shared" si="2"/>
        <v>54.436999541914766</v>
      </c>
      <c r="L9" s="4">
        <f t="shared" si="0"/>
        <v>142.03699954191475</v>
      </c>
      <c r="M9" s="4">
        <f t="shared" si="3"/>
        <v>41.780545121392628</v>
      </c>
      <c r="N9" s="7">
        <v>1</v>
      </c>
      <c r="O9" s="1"/>
    </row>
    <row r="10" spans="1:16">
      <c r="A10" s="10">
        <v>4</v>
      </c>
      <c r="B10" s="17"/>
      <c r="C10" s="26"/>
      <c r="D10" s="2" t="s">
        <v>40</v>
      </c>
      <c r="E10" s="3" t="s">
        <v>58</v>
      </c>
      <c r="F10" s="4">
        <v>71</v>
      </c>
      <c r="G10" s="5">
        <v>5.6</v>
      </c>
      <c r="H10" s="4" t="s">
        <v>9</v>
      </c>
      <c r="I10" s="4">
        <v>11</v>
      </c>
      <c r="J10" s="4">
        <f t="shared" si="1"/>
        <v>87.6</v>
      </c>
      <c r="K10" s="4">
        <f t="shared" si="2"/>
        <v>54.436999541914766</v>
      </c>
      <c r="L10" s="4">
        <f t="shared" si="0"/>
        <v>142.03699954191475</v>
      </c>
      <c r="M10" s="4">
        <f t="shared" si="3"/>
        <v>41.780545121392628</v>
      </c>
      <c r="N10" s="7">
        <v>1</v>
      </c>
      <c r="O10" s="1"/>
    </row>
    <row r="11" spans="1:16">
      <c r="A11" s="10">
        <v>5</v>
      </c>
      <c r="B11" s="17"/>
      <c r="C11" s="26"/>
      <c r="D11" s="2" t="s">
        <v>40</v>
      </c>
      <c r="E11" s="3" t="s">
        <v>59</v>
      </c>
      <c r="F11" s="4">
        <v>71</v>
      </c>
      <c r="G11" s="5">
        <v>5.6</v>
      </c>
      <c r="H11" s="4" t="s">
        <v>9</v>
      </c>
      <c r="I11" s="4">
        <v>11</v>
      </c>
      <c r="J11" s="4">
        <f t="shared" si="1"/>
        <v>87.6</v>
      </c>
      <c r="K11" s="4">
        <f t="shared" si="2"/>
        <v>54.436999541914766</v>
      </c>
      <c r="L11" s="4">
        <f t="shared" si="0"/>
        <v>142.03699954191475</v>
      </c>
      <c r="M11" s="4">
        <f t="shared" si="3"/>
        <v>41.780545121392628</v>
      </c>
      <c r="N11" s="7">
        <v>1</v>
      </c>
      <c r="O11" s="1"/>
    </row>
    <row r="12" spans="1:16">
      <c r="A12" s="10">
        <v>6</v>
      </c>
      <c r="B12" s="17"/>
      <c r="C12" s="26"/>
      <c r="D12" s="2" t="s">
        <v>39</v>
      </c>
      <c r="E12" s="3" t="s">
        <v>60</v>
      </c>
      <c r="F12" s="4">
        <v>103.8</v>
      </c>
      <c r="G12" s="5">
        <v>6.7</v>
      </c>
      <c r="H12" s="4">
        <v>5.1100000000000003</v>
      </c>
      <c r="I12" s="4">
        <v>14.89</v>
      </c>
      <c r="J12" s="4">
        <f t="shared" si="1"/>
        <v>130.5</v>
      </c>
      <c r="K12" s="4">
        <f t="shared" si="2"/>
        <v>81.096215071003172</v>
      </c>
      <c r="L12" s="4">
        <f t="shared" si="0"/>
        <v>211.59621507100317</v>
      </c>
      <c r="M12" s="4">
        <f t="shared" si="3"/>
        <v>62.24156550618423</v>
      </c>
      <c r="N12" s="7">
        <v>2</v>
      </c>
      <c r="O12" s="1"/>
    </row>
    <row r="13" spans="1:16">
      <c r="A13" s="10">
        <v>7</v>
      </c>
      <c r="B13" s="17"/>
      <c r="C13" s="26"/>
      <c r="D13" s="2" t="s">
        <v>40</v>
      </c>
      <c r="E13" s="3" t="s">
        <v>61</v>
      </c>
      <c r="F13" s="4">
        <v>73</v>
      </c>
      <c r="G13" s="5">
        <v>7.2</v>
      </c>
      <c r="H13" s="4" t="s">
        <v>9</v>
      </c>
      <c r="I13" s="4">
        <v>11.3</v>
      </c>
      <c r="J13" s="4">
        <f t="shared" si="1"/>
        <v>91.5</v>
      </c>
      <c r="K13" s="4">
        <f t="shared" si="2"/>
        <v>56.860564590013716</v>
      </c>
      <c r="L13" s="4">
        <f t="shared" si="0"/>
        <v>148.36056459001372</v>
      </c>
      <c r="M13" s="4">
        <f t="shared" si="3"/>
        <v>43.64063788364642</v>
      </c>
      <c r="N13" s="7">
        <v>1</v>
      </c>
      <c r="O13" s="1"/>
    </row>
    <row r="14" spans="1:16">
      <c r="A14" s="10">
        <v>8</v>
      </c>
      <c r="B14" s="17"/>
      <c r="C14" s="26"/>
      <c r="D14" s="2" t="s">
        <v>40</v>
      </c>
      <c r="E14" s="3" t="s">
        <v>62</v>
      </c>
      <c r="F14" s="4">
        <v>72.900000000000006</v>
      </c>
      <c r="G14" s="5">
        <v>7.2</v>
      </c>
      <c r="H14" s="4" t="s">
        <v>9</v>
      </c>
      <c r="I14" s="4">
        <v>11.4</v>
      </c>
      <c r="J14" s="4">
        <f t="shared" si="1"/>
        <v>91.500000000000014</v>
      </c>
      <c r="K14" s="4">
        <f t="shared" si="2"/>
        <v>56.860564590013723</v>
      </c>
      <c r="L14" s="4">
        <f t="shared" si="0"/>
        <v>148.36056459001372</v>
      </c>
      <c r="M14" s="4">
        <f t="shared" si="3"/>
        <v>43.64063788364642</v>
      </c>
      <c r="N14" s="7">
        <v>1</v>
      </c>
      <c r="O14" s="1"/>
    </row>
    <row r="15" spans="1:16">
      <c r="A15" s="10">
        <v>9</v>
      </c>
      <c r="B15" s="17"/>
      <c r="C15" s="26"/>
      <c r="D15" s="2" t="s">
        <v>40</v>
      </c>
      <c r="E15" s="3" t="s">
        <v>63</v>
      </c>
      <c r="F15" s="4">
        <v>73.099999999999994</v>
      </c>
      <c r="G15" s="5">
        <v>7.2</v>
      </c>
      <c r="H15" s="4" t="s">
        <v>9</v>
      </c>
      <c r="I15" s="4">
        <v>11.2</v>
      </c>
      <c r="J15" s="4">
        <f t="shared" si="1"/>
        <v>91.5</v>
      </c>
      <c r="K15" s="4">
        <f t="shared" si="2"/>
        <v>56.860564590013716</v>
      </c>
      <c r="L15" s="4">
        <f t="shared" si="0"/>
        <v>148.36056459001372</v>
      </c>
      <c r="M15" s="4">
        <f t="shared" si="3"/>
        <v>43.64063788364642</v>
      </c>
      <c r="N15" s="7">
        <v>1</v>
      </c>
      <c r="O15" s="1">
        <v>1</v>
      </c>
    </row>
    <row r="16" spans="1:16">
      <c r="A16" s="10">
        <v>10</v>
      </c>
      <c r="B16" s="17"/>
      <c r="C16" s="26"/>
      <c r="D16" s="2" t="s">
        <v>39</v>
      </c>
      <c r="E16" s="3" t="s">
        <v>64</v>
      </c>
      <c r="F16" s="4">
        <v>103.2</v>
      </c>
      <c r="G16" s="5">
        <v>6.7</v>
      </c>
      <c r="H16" s="4">
        <v>5.1100000000000003</v>
      </c>
      <c r="I16" s="4">
        <v>15.09</v>
      </c>
      <c r="J16" s="4">
        <f t="shared" si="1"/>
        <v>130.1</v>
      </c>
      <c r="K16" s="4">
        <f t="shared" si="2"/>
        <v>80.847644296839164</v>
      </c>
      <c r="L16" s="4">
        <f t="shared" si="0"/>
        <v>210.94764429683914</v>
      </c>
      <c r="M16" s="4">
        <f t="shared" si="3"/>
        <v>62.050786761337683</v>
      </c>
      <c r="N16" s="7">
        <v>1</v>
      </c>
      <c r="O16" s="1">
        <v>1</v>
      </c>
    </row>
    <row r="17" spans="1:15" ht="12.75" customHeight="1">
      <c r="A17" s="10">
        <v>11</v>
      </c>
      <c r="B17" s="17"/>
      <c r="C17" s="26" t="s">
        <v>44</v>
      </c>
      <c r="D17" s="2" t="s">
        <v>39</v>
      </c>
      <c r="E17" s="3" t="s">
        <v>65</v>
      </c>
      <c r="F17" s="4">
        <v>99.3</v>
      </c>
      <c r="G17" s="5">
        <v>6.3</v>
      </c>
      <c r="H17" s="4">
        <v>5.1100000000000003</v>
      </c>
      <c r="I17" s="4">
        <v>14.59</v>
      </c>
      <c r="J17" s="4">
        <f t="shared" si="1"/>
        <v>125.3</v>
      </c>
      <c r="K17" s="4">
        <f t="shared" si="2"/>
        <v>77.864795006871233</v>
      </c>
      <c r="L17" s="4">
        <f t="shared" si="0"/>
        <v>203.16479500687123</v>
      </c>
      <c r="M17" s="4">
        <f t="shared" si="3"/>
        <v>59.761441823179183</v>
      </c>
      <c r="N17" s="7">
        <v>1</v>
      </c>
      <c r="O17" s="1">
        <v>1</v>
      </c>
    </row>
    <row r="18" spans="1:15">
      <c r="A18" s="10">
        <v>12</v>
      </c>
      <c r="B18" s="17"/>
      <c r="C18" s="26"/>
      <c r="D18" s="2" t="s">
        <v>40</v>
      </c>
      <c r="E18" s="3" t="s">
        <v>66</v>
      </c>
      <c r="F18" s="4">
        <v>72.2</v>
      </c>
      <c r="G18" s="5">
        <v>6</v>
      </c>
      <c r="H18" s="4" t="s">
        <v>9</v>
      </c>
      <c r="I18" s="4">
        <v>11</v>
      </c>
      <c r="J18" s="4">
        <f t="shared" si="1"/>
        <v>89.2</v>
      </c>
      <c r="K18" s="4">
        <f t="shared" si="2"/>
        <v>55.43128263857075</v>
      </c>
      <c r="L18" s="4">
        <f t="shared" si="0"/>
        <v>144.63128263857075</v>
      </c>
      <c r="M18" s="4">
        <f t="shared" si="3"/>
        <v>42.543660100778801</v>
      </c>
      <c r="N18" s="7">
        <v>1</v>
      </c>
      <c r="O18" s="1"/>
    </row>
    <row r="19" spans="1:15">
      <c r="A19" s="10">
        <v>13</v>
      </c>
      <c r="B19" s="17"/>
      <c r="C19" s="26"/>
      <c r="D19" s="2" t="s">
        <v>40</v>
      </c>
      <c r="E19" s="3" t="s">
        <v>67</v>
      </c>
      <c r="F19" s="4">
        <v>71.3</v>
      </c>
      <c r="G19" s="5">
        <v>5.6</v>
      </c>
      <c r="H19" s="4" t="s">
        <v>9</v>
      </c>
      <c r="I19" s="4">
        <v>10.7</v>
      </c>
      <c r="J19" s="4">
        <f t="shared" si="1"/>
        <v>87.6</v>
      </c>
      <c r="K19" s="4">
        <f t="shared" si="2"/>
        <v>54.436999541914766</v>
      </c>
      <c r="L19" s="4">
        <f t="shared" si="0"/>
        <v>142.03699954191475</v>
      </c>
      <c r="M19" s="4">
        <f t="shared" si="3"/>
        <v>41.780545121392628</v>
      </c>
      <c r="N19" s="7">
        <v>1</v>
      </c>
      <c r="O19" s="1"/>
    </row>
    <row r="20" spans="1:15">
      <c r="A20" s="10">
        <v>14</v>
      </c>
      <c r="B20" s="17"/>
      <c r="C20" s="26"/>
      <c r="D20" s="2" t="s">
        <v>40</v>
      </c>
      <c r="E20" s="3" t="s">
        <v>68</v>
      </c>
      <c r="F20" s="4">
        <v>71</v>
      </c>
      <c r="G20" s="5">
        <v>5.6</v>
      </c>
      <c r="H20" s="4" t="s">
        <v>9</v>
      </c>
      <c r="I20" s="4">
        <v>11</v>
      </c>
      <c r="J20" s="4">
        <f t="shared" si="1"/>
        <v>87.6</v>
      </c>
      <c r="K20" s="4">
        <f t="shared" si="2"/>
        <v>54.436999541914766</v>
      </c>
      <c r="L20" s="4">
        <f t="shared" si="0"/>
        <v>142.03699954191475</v>
      </c>
      <c r="M20" s="4">
        <f t="shared" si="3"/>
        <v>41.780545121392628</v>
      </c>
      <c r="N20" s="7">
        <v>1</v>
      </c>
      <c r="O20" s="1"/>
    </row>
    <row r="21" spans="1:15">
      <c r="A21" s="10">
        <v>15</v>
      </c>
      <c r="B21" s="17"/>
      <c r="C21" s="26"/>
      <c r="D21" s="2" t="s">
        <v>40</v>
      </c>
      <c r="E21" s="3" t="s">
        <v>69</v>
      </c>
      <c r="F21" s="4">
        <v>71</v>
      </c>
      <c r="G21" s="5">
        <v>5.6</v>
      </c>
      <c r="H21" s="4" t="s">
        <v>9</v>
      </c>
      <c r="I21" s="4">
        <v>11</v>
      </c>
      <c r="J21" s="4">
        <f t="shared" si="1"/>
        <v>87.6</v>
      </c>
      <c r="K21" s="4">
        <f t="shared" si="2"/>
        <v>54.436999541914766</v>
      </c>
      <c r="L21" s="4">
        <f t="shared" si="0"/>
        <v>142.03699954191475</v>
      </c>
      <c r="M21" s="4">
        <f t="shared" si="3"/>
        <v>41.780545121392628</v>
      </c>
      <c r="N21" s="7">
        <v>1</v>
      </c>
      <c r="O21" s="1"/>
    </row>
    <row r="22" spans="1:15">
      <c r="A22" s="10">
        <v>16</v>
      </c>
      <c r="B22" s="17"/>
      <c r="C22" s="26"/>
      <c r="D22" s="2" t="s">
        <v>39</v>
      </c>
      <c r="E22" s="3" t="s">
        <v>70</v>
      </c>
      <c r="F22" s="4">
        <v>103.8</v>
      </c>
      <c r="G22" s="5">
        <v>6.7</v>
      </c>
      <c r="H22" s="4">
        <v>5.1100000000000003</v>
      </c>
      <c r="I22" s="4">
        <v>14.89</v>
      </c>
      <c r="J22" s="4">
        <f t="shared" si="1"/>
        <v>130.5</v>
      </c>
      <c r="K22" s="4">
        <f t="shared" si="2"/>
        <v>81.096215071003172</v>
      </c>
      <c r="L22" s="4">
        <f t="shared" si="0"/>
        <v>211.59621507100317</v>
      </c>
      <c r="M22" s="4">
        <f t="shared" si="3"/>
        <v>62.24156550618423</v>
      </c>
      <c r="N22" s="7">
        <v>2</v>
      </c>
      <c r="O22" s="1"/>
    </row>
    <row r="23" spans="1:15">
      <c r="A23" s="10">
        <v>17</v>
      </c>
      <c r="B23" s="17"/>
      <c r="C23" s="26"/>
      <c r="D23" s="2" t="s">
        <v>40</v>
      </c>
      <c r="E23" s="3" t="s">
        <v>71</v>
      </c>
      <c r="F23" s="4">
        <v>73</v>
      </c>
      <c r="G23" s="5">
        <v>7.2</v>
      </c>
      <c r="H23" s="4" t="s">
        <v>9</v>
      </c>
      <c r="I23" s="4">
        <v>11.3</v>
      </c>
      <c r="J23" s="4">
        <f t="shared" si="1"/>
        <v>91.5</v>
      </c>
      <c r="K23" s="4">
        <f t="shared" si="2"/>
        <v>56.860564590013716</v>
      </c>
      <c r="L23" s="4">
        <f t="shared" si="0"/>
        <v>148.36056459001372</v>
      </c>
      <c r="M23" s="4">
        <f t="shared" si="3"/>
        <v>43.64063788364642</v>
      </c>
      <c r="N23" s="7">
        <v>1</v>
      </c>
      <c r="O23" s="1"/>
    </row>
    <row r="24" spans="1:15">
      <c r="A24" s="10">
        <v>18</v>
      </c>
      <c r="B24" s="17"/>
      <c r="C24" s="26"/>
      <c r="D24" s="2" t="s">
        <v>40</v>
      </c>
      <c r="E24" s="3" t="s">
        <v>72</v>
      </c>
      <c r="F24" s="4">
        <v>72.900000000000006</v>
      </c>
      <c r="G24" s="5">
        <v>7.2</v>
      </c>
      <c r="H24" s="4" t="s">
        <v>9</v>
      </c>
      <c r="I24" s="4">
        <v>11.4</v>
      </c>
      <c r="J24" s="4">
        <f t="shared" si="1"/>
        <v>91.500000000000014</v>
      </c>
      <c r="K24" s="4">
        <f t="shared" si="2"/>
        <v>56.860564590013723</v>
      </c>
      <c r="L24" s="4">
        <f t="shared" si="0"/>
        <v>148.36056459001372</v>
      </c>
      <c r="M24" s="4">
        <f t="shared" si="3"/>
        <v>43.64063788364642</v>
      </c>
      <c r="N24" s="7">
        <v>1</v>
      </c>
      <c r="O24" s="1"/>
    </row>
    <row r="25" spans="1:15">
      <c r="A25" s="10">
        <v>19</v>
      </c>
      <c r="B25" s="17"/>
      <c r="C25" s="26"/>
      <c r="D25" s="2" t="s">
        <v>40</v>
      </c>
      <c r="E25" s="3" t="s">
        <v>73</v>
      </c>
      <c r="F25" s="4">
        <v>73.099999999999994</v>
      </c>
      <c r="G25" s="5">
        <v>7.2</v>
      </c>
      <c r="H25" s="4" t="s">
        <v>9</v>
      </c>
      <c r="I25" s="4">
        <v>11.2</v>
      </c>
      <c r="J25" s="4">
        <f t="shared" si="1"/>
        <v>91.5</v>
      </c>
      <c r="K25" s="4">
        <f t="shared" si="2"/>
        <v>56.860564590013716</v>
      </c>
      <c r="L25" s="4">
        <f t="shared" si="0"/>
        <v>148.36056459001372</v>
      </c>
      <c r="M25" s="4">
        <f t="shared" si="3"/>
        <v>43.64063788364642</v>
      </c>
      <c r="N25" s="7">
        <v>1</v>
      </c>
      <c r="O25" s="1">
        <v>1</v>
      </c>
    </row>
    <row r="26" spans="1:15">
      <c r="A26" s="10">
        <v>20</v>
      </c>
      <c r="B26" s="17"/>
      <c r="C26" s="26"/>
      <c r="D26" s="2" t="s">
        <v>39</v>
      </c>
      <c r="E26" s="3" t="s">
        <v>74</v>
      </c>
      <c r="F26" s="4">
        <v>103.2</v>
      </c>
      <c r="G26" s="5">
        <v>6.7</v>
      </c>
      <c r="H26" s="4">
        <v>5.1100000000000003</v>
      </c>
      <c r="I26" s="4">
        <v>15.09</v>
      </c>
      <c r="J26" s="4">
        <f t="shared" si="1"/>
        <v>130.1</v>
      </c>
      <c r="K26" s="4">
        <f t="shared" si="2"/>
        <v>80.847644296839164</v>
      </c>
      <c r="L26" s="4">
        <f t="shared" si="0"/>
        <v>210.94764429683914</v>
      </c>
      <c r="M26" s="4">
        <f t="shared" si="3"/>
        <v>62.050786761337683</v>
      </c>
      <c r="N26" s="7">
        <v>1</v>
      </c>
      <c r="O26" s="1">
        <v>1</v>
      </c>
    </row>
    <row r="27" spans="1:15">
      <c r="A27" s="10">
        <v>21</v>
      </c>
      <c r="B27" s="17"/>
      <c r="C27" s="17" t="s">
        <v>3</v>
      </c>
      <c r="D27" s="2" t="s">
        <v>39</v>
      </c>
      <c r="E27" s="3" t="s">
        <v>75</v>
      </c>
      <c r="F27" s="4">
        <v>99.3</v>
      </c>
      <c r="G27" s="5">
        <v>6.3</v>
      </c>
      <c r="H27" s="4">
        <v>5.1100000000000003</v>
      </c>
      <c r="I27" s="4">
        <v>14.59</v>
      </c>
      <c r="J27" s="4">
        <f t="shared" si="1"/>
        <v>125.3</v>
      </c>
      <c r="K27" s="4">
        <f t="shared" si="2"/>
        <v>77.864795006871233</v>
      </c>
      <c r="L27" s="4">
        <f t="shared" si="0"/>
        <v>203.16479500687123</v>
      </c>
      <c r="M27" s="4">
        <f t="shared" si="3"/>
        <v>59.761441823179183</v>
      </c>
      <c r="N27" s="7">
        <v>1</v>
      </c>
      <c r="O27" s="1">
        <v>1</v>
      </c>
    </row>
    <row r="28" spans="1:15">
      <c r="A28" s="10">
        <v>22</v>
      </c>
      <c r="B28" s="17"/>
      <c r="C28" s="17"/>
      <c r="D28" s="2" t="s">
        <v>40</v>
      </c>
      <c r="E28" s="3" t="s">
        <v>76</v>
      </c>
      <c r="F28" s="4">
        <v>72.2</v>
      </c>
      <c r="G28" s="5">
        <v>6</v>
      </c>
      <c r="H28" s="4" t="s">
        <v>9</v>
      </c>
      <c r="I28" s="4">
        <v>11</v>
      </c>
      <c r="J28" s="4">
        <f t="shared" si="1"/>
        <v>89.2</v>
      </c>
      <c r="K28" s="4">
        <f t="shared" si="2"/>
        <v>55.43128263857075</v>
      </c>
      <c r="L28" s="4">
        <f t="shared" si="0"/>
        <v>144.63128263857075</v>
      </c>
      <c r="M28" s="4">
        <f t="shared" si="3"/>
        <v>42.543660100778801</v>
      </c>
      <c r="N28" s="7">
        <v>1</v>
      </c>
      <c r="O28" s="1"/>
    </row>
    <row r="29" spans="1:15">
      <c r="A29" s="10">
        <v>23</v>
      </c>
      <c r="B29" s="17"/>
      <c r="C29" s="17"/>
      <c r="D29" s="2" t="s">
        <v>40</v>
      </c>
      <c r="E29" s="3" t="s">
        <v>77</v>
      </c>
      <c r="F29" s="4">
        <v>71.3</v>
      </c>
      <c r="G29" s="5">
        <v>5.6</v>
      </c>
      <c r="H29" s="4" t="s">
        <v>9</v>
      </c>
      <c r="I29" s="4">
        <v>10.7</v>
      </c>
      <c r="J29" s="4">
        <f t="shared" si="1"/>
        <v>87.6</v>
      </c>
      <c r="K29" s="4">
        <f t="shared" si="2"/>
        <v>54.436999541914766</v>
      </c>
      <c r="L29" s="4">
        <f t="shared" si="0"/>
        <v>142.03699954191475</v>
      </c>
      <c r="M29" s="4">
        <f t="shared" si="3"/>
        <v>41.780545121392628</v>
      </c>
      <c r="N29" s="7">
        <v>1</v>
      </c>
      <c r="O29" s="1"/>
    </row>
    <row r="30" spans="1:15">
      <c r="A30" s="10">
        <v>24</v>
      </c>
      <c r="B30" s="17"/>
      <c r="C30" s="17"/>
      <c r="D30" s="2" t="s">
        <v>40</v>
      </c>
      <c r="E30" s="3" t="s">
        <v>78</v>
      </c>
      <c r="F30" s="4">
        <v>71</v>
      </c>
      <c r="G30" s="5">
        <v>5.6</v>
      </c>
      <c r="H30" s="4" t="s">
        <v>9</v>
      </c>
      <c r="I30" s="4">
        <v>11</v>
      </c>
      <c r="J30" s="4">
        <f t="shared" si="1"/>
        <v>87.6</v>
      </c>
      <c r="K30" s="4">
        <f t="shared" si="2"/>
        <v>54.436999541914766</v>
      </c>
      <c r="L30" s="4">
        <f t="shared" si="0"/>
        <v>142.03699954191475</v>
      </c>
      <c r="M30" s="4">
        <f t="shared" si="3"/>
        <v>41.780545121392628</v>
      </c>
      <c r="N30" s="7">
        <v>1</v>
      </c>
      <c r="O30" s="1"/>
    </row>
    <row r="31" spans="1:15">
      <c r="A31" s="10">
        <v>25</v>
      </c>
      <c r="B31" s="17"/>
      <c r="C31" s="17"/>
      <c r="D31" s="2" t="s">
        <v>40</v>
      </c>
      <c r="E31" s="3" t="s">
        <v>79</v>
      </c>
      <c r="F31" s="4">
        <v>71</v>
      </c>
      <c r="G31" s="5">
        <v>5.6</v>
      </c>
      <c r="H31" s="4" t="s">
        <v>9</v>
      </c>
      <c r="I31" s="4">
        <v>11</v>
      </c>
      <c r="J31" s="4">
        <f t="shared" si="1"/>
        <v>87.6</v>
      </c>
      <c r="K31" s="4">
        <f t="shared" si="2"/>
        <v>54.436999541914766</v>
      </c>
      <c r="L31" s="4">
        <f t="shared" si="0"/>
        <v>142.03699954191475</v>
      </c>
      <c r="M31" s="4">
        <f t="shared" si="3"/>
        <v>41.780545121392628</v>
      </c>
      <c r="N31" s="7">
        <v>1</v>
      </c>
      <c r="O31" s="1"/>
    </row>
    <row r="32" spans="1:15">
      <c r="A32" s="10">
        <v>26</v>
      </c>
      <c r="B32" s="17"/>
      <c r="C32" s="17"/>
      <c r="D32" s="2" t="s">
        <v>39</v>
      </c>
      <c r="E32" s="3" t="s">
        <v>80</v>
      </c>
      <c r="F32" s="4">
        <v>103.8</v>
      </c>
      <c r="G32" s="5">
        <v>6.7</v>
      </c>
      <c r="H32" s="4">
        <v>5.1100000000000003</v>
      </c>
      <c r="I32" s="4">
        <v>14.89</v>
      </c>
      <c r="J32" s="4">
        <f t="shared" si="1"/>
        <v>130.5</v>
      </c>
      <c r="K32" s="4">
        <f t="shared" si="2"/>
        <v>81.096215071003172</v>
      </c>
      <c r="L32" s="4">
        <f t="shared" si="0"/>
        <v>211.59621507100317</v>
      </c>
      <c r="M32" s="4">
        <f t="shared" si="3"/>
        <v>62.24156550618423</v>
      </c>
      <c r="N32" s="7">
        <v>2</v>
      </c>
      <c r="O32" s="1"/>
    </row>
    <row r="33" spans="1:15">
      <c r="A33" s="10">
        <v>27</v>
      </c>
      <c r="B33" s="17"/>
      <c r="C33" s="17"/>
      <c r="D33" s="2" t="s">
        <v>40</v>
      </c>
      <c r="E33" s="3" t="s">
        <v>81</v>
      </c>
      <c r="F33" s="4">
        <v>73</v>
      </c>
      <c r="G33" s="5">
        <v>7.2</v>
      </c>
      <c r="H33" s="4" t="s">
        <v>9</v>
      </c>
      <c r="I33" s="4">
        <v>11.3</v>
      </c>
      <c r="J33" s="4">
        <f t="shared" si="1"/>
        <v>91.5</v>
      </c>
      <c r="K33" s="4">
        <f t="shared" si="2"/>
        <v>56.860564590013716</v>
      </c>
      <c r="L33" s="4">
        <f t="shared" si="0"/>
        <v>148.36056459001372</v>
      </c>
      <c r="M33" s="4">
        <f t="shared" si="3"/>
        <v>43.64063788364642</v>
      </c>
      <c r="N33" s="7">
        <v>1</v>
      </c>
      <c r="O33" s="1"/>
    </row>
    <row r="34" spans="1:15">
      <c r="A34" s="10">
        <v>28</v>
      </c>
      <c r="B34" s="17"/>
      <c r="C34" s="17"/>
      <c r="D34" s="2" t="s">
        <v>40</v>
      </c>
      <c r="E34" s="3" t="s">
        <v>82</v>
      </c>
      <c r="F34" s="4">
        <v>72.900000000000006</v>
      </c>
      <c r="G34" s="5">
        <v>7.2</v>
      </c>
      <c r="H34" s="4" t="s">
        <v>9</v>
      </c>
      <c r="I34" s="4">
        <v>11.4</v>
      </c>
      <c r="J34" s="4">
        <f t="shared" si="1"/>
        <v>91.500000000000014</v>
      </c>
      <c r="K34" s="4">
        <f t="shared" si="2"/>
        <v>56.860564590013723</v>
      </c>
      <c r="L34" s="4">
        <f t="shared" si="0"/>
        <v>148.36056459001372</v>
      </c>
      <c r="M34" s="4">
        <f t="shared" si="3"/>
        <v>43.64063788364642</v>
      </c>
      <c r="N34" s="7">
        <v>1</v>
      </c>
      <c r="O34" s="1"/>
    </row>
    <row r="35" spans="1:15">
      <c r="A35" s="10">
        <v>29</v>
      </c>
      <c r="B35" s="17"/>
      <c r="C35" s="17"/>
      <c r="D35" s="2" t="s">
        <v>40</v>
      </c>
      <c r="E35" s="3" t="s">
        <v>83</v>
      </c>
      <c r="F35" s="4">
        <v>73.099999999999994</v>
      </c>
      <c r="G35" s="5">
        <v>7.2</v>
      </c>
      <c r="H35" s="4" t="s">
        <v>9</v>
      </c>
      <c r="I35" s="4">
        <v>11.2</v>
      </c>
      <c r="J35" s="4">
        <f t="shared" si="1"/>
        <v>91.5</v>
      </c>
      <c r="K35" s="4">
        <f t="shared" si="2"/>
        <v>56.860564590013716</v>
      </c>
      <c r="L35" s="4">
        <f t="shared" si="0"/>
        <v>148.36056459001372</v>
      </c>
      <c r="M35" s="4">
        <f t="shared" si="3"/>
        <v>43.64063788364642</v>
      </c>
      <c r="N35" s="7">
        <v>1</v>
      </c>
      <c r="O35" s="1">
        <v>1</v>
      </c>
    </row>
    <row r="36" spans="1:15">
      <c r="A36" s="10">
        <v>30</v>
      </c>
      <c r="B36" s="17"/>
      <c r="C36" s="17"/>
      <c r="D36" s="2" t="s">
        <v>39</v>
      </c>
      <c r="E36" s="3" t="s">
        <v>84</v>
      </c>
      <c r="F36" s="4">
        <v>103.2</v>
      </c>
      <c r="G36" s="5">
        <v>6.7</v>
      </c>
      <c r="H36" s="4">
        <v>5.1100000000000003</v>
      </c>
      <c r="I36" s="4">
        <v>15.09</v>
      </c>
      <c r="J36" s="4">
        <f t="shared" si="1"/>
        <v>130.1</v>
      </c>
      <c r="K36" s="4">
        <f t="shared" si="2"/>
        <v>80.847644296839164</v>
      </c>
      <c r="L36" s="4">
        <f t="shared" si="0"/>
        <v>210.94764429683914</v>
      </c>
      <c r="M36" s="4">
        <f t="shared" si="3"/>
        <v>62.050786761337683</v>
      </c>
      <c r="N36" s="7">
        <v>1</v>
      </c>
      <c r="O36" s="1">
        <v>1</v>
      </c>
    </row>
    <row r="37" spans="1:15">
      <c r="A37" s="10">
        <v>31</v>
      </c>
      <c r="B37" s="17"/>
      <c r="C37" s="17" t="s">
        <v>4</v>
      </c>
      <c r="D37" s="2" t="s">
        <v>39</v>
      </c>
      <c r="E37" s="3" t="s">
        <v>85</v>
      </c>
      <c r="F37" s="4">
        <v>99.3</v>
      </c>
      <c r="G37" s="5">
        <v>6.3</v>
      </c>
      <c r="H37" s="4">
        <v>5.1100000000000003</v>
      </c>
      <c r="I37" s="4">
        <v>14.59</v>
      </c>
      <c r="J37" s="4">
        <f t="shared" si="1"/>
        <v>125.3</v>
      </c>
      <c r="K37" s="4">
        <f t="shared" si="2"/>
        <v>77.864795006871233</v>
      </c>
      <c r="L37" s="4">
        <f t="shared" si="0"/>
        <v>203.16479500687123</v>
      </c>
      <c r="M37" s="4">
        <f t="shared" si="3"/>
        <v>59.761441823179183</v>
      </c>
      <c r="N37" s="7">
        <v>1</v>
      </c>
      <c r="O37" s="1">
        <v>1</v>
      </c>
    </row>
    <row r="38" spans="1:15">
      <c r="A38" s="10">
        <v>32</v>
      </c>
      <c r="B38" s="17"/>
      <c r="C38" s="17"/>
      <c r="D38" s="2" t="s">
        <v>40</v>
      </c>
      <c r="E38" s="3" t="s">
        <v>86</v>
      </c>
      <c r="F38" s="4">
        <v>72.2</v>
      </c>
      <c r="G38" s="5">
        <v>6</v>
      </c>
      <c r="H38" s="4" t="s">
        <v>9</v>
      </c>
      <c r="I38" s="4">
        <v>11</v>
      </c>
      <c r="J38" s="4">
        <f t="shared" si="1"/>
        <v>89.2</v>
      </c>
      <c r="K38" s="4">
        <f t="shared" si="2"/>
        <v>55.43128263857075</v>
      </c>
      <c r="L38" s="4">
        <f t="shared" si="0"/>
        <v>144.63128263857075</v>
      </c>
      <c r="M38" s="4">
        <f t="shared" si="3"/>
        <v>42.543660100778801</v>
      </c>
      <c r="N38" s="7">
        <v>1</v>
      </c>
      <c r="O38" s="1"/>
    </row>
    <row r="39" spans="1:15">
      <c r="A39" s="10">
        <v>33</v>
      </c>
      <c r="B39" s="17"/>
      <c r="C39" s="17"/>
      <c r="D39" s="2" t="s">
        <v>40</v>
      </c>
      <c r="E39" s="3" t="s">
        <v>87</v>
      </c>
      <c r="F39" s="4">
        <v>71.3</v>
      </c>
      <c r="G39" s="5">
        <v>5.6</v>
      </c>
      <c r="H39" s="4" t="s">
        <v>9</v>
      </c>
      <c r="I39" s="4">
        <v>10.7</v>
      </c>
      <c r="J39" s="4">
        <f t="shared" ref="J39:J56" si="4">SUM(F39:I39)</f>
        <v>87.6</v>
      </c>
      <c r="K39" s="4">
        <f t="shared" si="2"/>
        <v>54.436999541914766</v>
      </c>
      <c r="L39" s="4">
        <f t="shared" ref="L39:L56" si="5">J39+K39</f>
        <v>142.03699954191475</v>
      </c>
      <c r="M39" s="4">
        <f t="shared" si="3"/>
        <v>41.780545121392628</v>
      </c>
      <c r="N39" s="7">
        <v>1</v>
      </c>
      <c r="O39" s="1"/>
    </row>
    <row r="40" spans="1:15">
      <c r="A40" s="10">
        <v>34</v>
      </c>
      <c r="B40" s="17"/>
      <c r="C40" s="17"/>
      <c r="D40" s="2" t="s">
        <v>40</v>
      </c>
      <c r="E40" s="3" t="s">
        <v>88</v>
      </c>
      <c r="F40" s="4">
        <v>71</v>
      </c>
      <c r="G40" s="5">
        <v>5.6</v>
      </c>
      <c r="H40" s="4" t="s">
        <v>9</v>
      </c>
      <c r="I40" s="4">
        <v>11</v>
      </c>
      <c r="J40" s="4">
        <f t="shared" si="4"/>
        <v>87.6</v>
      </c>
      <c r="K40" s="4">
        <f t="shared" si="2"/>
        <v>54.436999541914766</v>
      </c>
      <c r="L40" s="4">
        <f t="shared" si="5"/>
        <v>142.03699954191475</v>
      </c>
      <c r="M40" s="4">
        <f t="shared" si="3"/>
        <v>41.780545121392628</v>
      </c>
      <c r="N40" s="7">
        <v>1</v>
      </c>
      <c r="O40" s="1"/>
    </row>
    <row r="41" spans="1:15">
      <c r="A41" s="10">
        <v>35</v>
      </c>
      <c r="B41" s="17"/>
      <c r="C41" s="17"/>
      <c r="D41" s="2" t="s">
        <v>40</v>
      </c>
      <c r="E41" s="3" t="s">
        <v>89</v>
      </c>
      <c r="F41" s="4">
        <v>71</v>
      </c>
      <c r="G41" s="5">
        <v>5.6</v>
      </c>
      <c r="H41" s="4" t="s">
        <v>9</v>
      </c>
      <c r="I41" s="4">
        <v>11</v>
      </c>
      <c r="J41" s="4">
        <f t="shared" si="4"/>
        <v>87.6</v>
      </c>
      <c r="K41" s="4">
        <f t="shared" si="2"/>
        <v>54.436999541914766</v>
      </c>
      <c r="L41" s="4">
        <f t="shared" si="5"/>
        <v>142.03699954191475</v>
      </c>
      <c r="M41" s="4">
        <f t="shared" si="3"/>
        <v>41.780545121392628</v>
      </c>
      <c r="N41" s="7">
        <v>1</v>
      </c>
      <c r="O41" s="1"/>
    </row>
    <row r="42" spans="1:15">
      <c r="A42" s="10">
        <v>36</v>
      </c>
      <c r="B42" s="17"/>
      <c r="C42" s="17"/>
      <c r="D42" s="2" t="s">
        <v>39</v>
      </c>
      <c r="E42" s="3" t="s">
        <v>90</v>
      </c>
      <c r="F42" s="4">
        <v>103.8</v>
      </c>
      <c r="G42" s="5">
        <v>6.7</v>
      </c>
      <c r="H42" s="4">
        <v>5.1100000000000003</v>
      </c>
      <c r="I42" s="4">
        <v>14.89</v>
      </c>
      <c r="J42" s="4">
        <f t="shared" si="4"/>
        <v>130.5</v>
      </c>
      <c r="K42" s="4">
        <f t="shared" si="2"/>
        <v>81.096215071003172</v>
      </c>
      <c r="L42" s="4">
        <f t="shared" si="5"/>
        <v>211.59621507100317</v>
      </c>
      <c r="M42" s="4">
        <f t="shared" si="3"/>
        <v>62.24156550618423</v>
      </c>
      <c r="N42" s="7">
        <v>2</v>
      </c>
      <c r="O42" s="1"/>
    </row>
    <row r="43" spans="1:15">
      <c r="A43" s="10">
        <v>37</v>
      </c>
      <c r="B43" s="17"/>
      <c r="C43" s="17"/>
      <c r="D43" s="2" t="s">
        <v>40</v>
      </c>
      <c r="E43" s="3" t="s">
        <v>91</v>
      </c>
      <c r="F43" s="4">
        <v>73</v>
      </c>
      <c r="G43" s="5">
        <v>7.2</v>
      </c>
      <c r="H43" s="4" t="s">
        <v>9</v>
      </c>
      <c r="I43" s="4">
        <v>11.3</v>
      </c>
      <c r="J43" s="4">
        <f t="shared" si="4"/>
        <v>91.5</v>
      </c>
      <c r="K43" s="4">
        <f t="shared" si="2"/>
        <v>56.860564590013716</v>
      </c>
      <c r="L43" s="4">
        <f t="shared" si="5"/>
        <v>148.36056459001372</v>
      </c>
      <c r="M43" s="4">
        <f t="shared" si="3"/>
        <v>43.64063788364642</v>
      </c>
      <c r="N43" s="7">
        <v>1</v>
      </c>
      <c r="O43" s="1"/>
    </row>
    <row r="44" spans="1:15">
      <c r="A44" s="10">
        <v>38</v>
      </c>
      <c r="B44" s="17"/>
      <c r="C44" s="17"/>
      <c r="D44" s="2" t="s">
        <v>40</v>
      </c>
      <c r="E44" s="3" t="s">
        <v>92</v>
      </c>
      <c r="F44" s="4">
        <v>72.900000000000006</v>
      </c>
      <c r="G44" s="5">
        <v>7.2</v>
      </c>
      <c r="H44" s="4" t="s">
        <v>9</v>
      </c>
      <c r="I44" s="4">
        <v>11.4</v>
      </c>
      <c r="J44" s="4">
        <f t="shared" si="4"/>
        <v>91.500000000000014</v>
      </c>
      <c r="K44" s="4">
        <f t="shared" si="2"/>
        <v>56.860564590013723</v>
      </c>
      <c r="L44" s="4">
        <f t="shared" si="5"/>
        <v>148.36056459001372</v>
      </c>
      <c r="M44" s="4">
        <f t="shared" si="3"/>
        <v>43.64063788364642</v>
      </c>
      <c r="N44" s="7">
        <v>1</v>
      </c>
      <c r="O44" s="1"/>
    </row>
    <row r="45" spans="1:15">
      <c r="A45" s="10">
        <v>39</v>
      </c>
      <c r="B45" s="17"/>
      <c r="C45" s="17"/>
      <c r="D45" s="2" t="s">
        <v>40</v>
      </c>
      <c r="E45" s="3" t="s">
        <v>93</v>
      </c>
      <c r="F45" s="4">
        <v>73.099999999999994</v>
      </c>
      <c r="G45" s="5">
        <v>7.2</v>
      </c>
      <c r="H45" s="4" t="s">
        <v>9</v>
      </c>
      <c r="I45" s="4">
        <v>11.2</v>
      </c>
      <c r="J45" s="4">
        <f t="shared" si="4"/>
        <v>91.5</v>
      </c>
      <c r="K45" s="4">
        <f t="shared" si="2"/>
        <v>56.860564590013716</v>
      </c>
      <c r="L45" s="4">
        <f t="shared" si="5"/>
        <v>148.36056459001372</v>
      </c>
      <c r="M45" s="4">
        <f t="shared" si="3"/>
        <v>43.64063788364642</v>
      </c>
      <c r="N45" s="7">
        <v>1</v>
      </c>
      <c r="O45" s="1">
        <v>1</v>
      </c>
    </row>
    <row r="46" spans="1:15">
      <c r="A46" s="10">
        <v>40</v>
      </c>
      <c r="B46" s="17"/>
      <c r="C46" s="17"/>
      <c r="D46" s="2" t="s">
        <v>39</v>
      </c>
      <c r="E46" s="3" t="s">
        <v>94</v>
      </c>
      <c r="F46" s="4">
        <v>103.2</v>
      </c>
      <c r="G46" s="5">
        <v>6.7</v>
      </c>
      <c r="H46" s="4">
        <v>5.1100000000000003</v>
      </c>
      <c r="I46" s="4">
        <v>15.09</v>
      </c>
      <c r="J46" s="4">
        <f t="shared" si="4"/>
        <v>130.1</v>
      </c>
      <c r="K46" s="4">
        <f t="shared" si="2"/>
        <v>80.847644296839164</v>
      </c>
      <c r="L46" s="4">
        <f t="shared" si="5"/>
        <v>210.94764429683914</v>
      </c>
      <c r="M46" s="4">
        <f t="shared" si="3"/>
        <v>62.050786761337683</v>
      </c>
      <c r="N46" s="7">
        <v>1</v>
      </c>
      <c r="O46" s="1">
        <v>1</v>
      </c>
    </row>
    <row r="47" spans="1:15">
      <c r="A47" s="10">
        <v>41</v>
      </c>
      <c r="B47" s="17"/>
      <c r="C47" s="17" t="s">
        <v>5</v>
      </c>
      <c r="D47" s="2" t="s">
        <v>39</v>
      </c>
      <c r="E47" s="3" t="s">
        <v>95</v>
      </c>
      <c r="F47" s="4">
        <v>99.3</v>
      </c>
      <c r="G47" s="5">
        <v>6.3</v>
      </c>
      <c r="H47" s="4">
        <v>5.1100000000000003</v>
      </c>
      <c r="I47" s="4">
        <v>14.59</v>
      </c>
      <c r="J47" s="4">
        <f t="shared" si="4"/>
        <v>125.3</v>
      </c>
      <c r="K47" s="4">
        <f t="shared" si="2"/>
        <v>77.864795006871233</v>
      </c>
      <c r="L47" s="4">
        <f t="shared" si="5"/>
        <v>203.16479500687123</v>
      </c>
      <c r="M47" s="4">
        <f t="shared" si="3"/>
        <v>59.761441823179183</v>
      </c>
      <c r="N47" s="7">
        <v>1</v>
      </c>
      <c r="O47" s="1">
        <v>1</v>
      </c>
    </row>
    <row r="48" spans="1:15">
      <c r="A48" s="10">
        <v>42</v>
      </c>
      <c r="B48" s="17"/>
      <c r="C48" s="17"/>
      <c r="D48" s="2" t="s">
        <v>40</v>
      </c>
      <c r="E48" s="3" t="s">
        <v>96</v>
      </c>
      <c r="F48" s="4">
        <v>72.2</v>
      </c>
      <c r="G48" s="5">
        <v>6</v>
      </c>
      <c r="H48" s="4" t="s">
        <v>9</v>
      </c>
      <c r="I48" s="4">
        <v>11</v>
      </c>
      <c r="J48" s="4">
        <f t="shared" si="4"/>
        <v>89.2</v>
      </c>
      <c r="K48" s="4">
        <f t="shared" si="2"/>
        <v>55.43128263857075</v>
      </c>
      <c r="L48" s="4">
        <f t="shared" si="5"/>
        <v>144.63128263857075</v>
      </c>
      <c r="M48" s="4">
        <f t="shared" si="3"/>
        <v>42.543660100778801</v>
      </c>
      <c r="N48" s="7">
        <v>1</v>
      </c>
      <c r="O48" s="1"/>
    </row>
    <row r="49" spans="1:15">
      <c r="A49" s="10">
        <v>43</v>
      </c>
      <c r="B49" s="17"/>
      <c r="C49" s="17"/>
      <c r="D49" s="2" t="s">
        <v>40</v>
      </c>
      <c r="E49" s="3" t="s">
        <v>97</v>
      </c>
      <c r="F49" s="4">
        <v>71.3</v>
      </c>
      <c r="G49" s="5">
        <v>5.6</v>
      </c>
      <c r="H49" s="4" t="s">
        <v>9</v>
      </c>
      <c r="I49" s="4">
        <v>10.7</v>
      </c>
      <c r="J49" s="4">
        <f t="shared" si="4"/>
        <v>87.6</v>
      </c>
      <c r="K49" s="4">
        <f t="shared" si="2"/>
        <v>54.436999541914766</v>
      </c>
      <c r="L49" s="4">
        <f t="shared" si="5"/>
        <v>142.03699954191475</v>
      </c>
      <c r="M49" s="4">
        <f t="shared" si="3"/>
        <v>41.780545121392628</v>
      </c>
      <c r="N49" s="7">
        <v>1</v>
      </c>
      <c r="O49" s="1"/>
    </row>
    <row r="50" spans="1:15">
      <c r="A50" s="10">
        <v>44</v>
      </c>
      <c r="B50" s="17"/>
      <c r="C50" s="17"/>
      <c r="D50" s="2" t="s">
        <v>40</v>
      </c>
      <c r="E50" s="3" t="s">
        <v>98</v>
      </c>
      <c r="F50" s="4">
        <v>71</v>
      </c>
      <c r="G50" s="5">
        <v>5.6</v>
      </c>
      <c r="H50" s="4" t="s">
        <v>9</v>
      </c>
      <c r="I50" s="4">
        <v>11</v>
      </c>
      <c r="J50" s="4">
        <f t="shared" si="4"/>
        <v>87.6</v>
      </c>
      <c r="K50" s="4">
        <f t="shared" si="2"/>
        <v>54.436999541914766</v>
      </c>
      <c r="L50" s="4">
        <f t="shared" si="5"/>
        <v>142.03699954191475</v>
      </c>
      <c r="M50" s="4">
        <f t="shared" si="3"/>
        <v>41.780545121392628</v>
      </c>
      <c r="N50" s="7">
        <v>1</v>
      </c>
      <c r="O50" s="1"/>
    </row>
    <row r="51" spans="1:15">
      <c r="A51" s="10">
        <v>45</v>
      </c>
      <c r="B51" s="17"/>
      <c r="C51" s="17"/>
      <c r="D51" s="2" t="s">
        <v>40</v>
      </c>
      <c r="E51" s="3" t="s">
        <v>99</v>
      </c>
      <c r="F51" s="4">
        <v>71</v>
      </c>
      <c r="G51" s="5">
        <v>5.6</v>
      </c>
      <c r="H51" s="4" t="s">
        <v>9</v>
      </c>
      <c r="I51" s="4">
        <v>11</v>
      </c>
      <c r="J51" s="4">
        <f t="shared" si="4"/>
        <v>87.6</v>
      </c>
      <c r="K51" s="4">
        <f t="shared" si="2"/>
        <v>54.436999541914766</v>
      </c>
      <c r="L51" s="4">
        <f t="shared" si="5"/>
        <v>142.03699954191475</v>
      </c>
      <c r="M51" s="4">
        <f t="shared" si="3"/>
        <v>41.780545121392628</v>
      </c>
      <c r="N51" s="7">
        <v>1</v>
      </c>
      <c r="O51" s="1"/>
    </row>
    <row r="52" spans="1:15">
      <c r="A52" s="10">
        <v>46</v>
      </c>
      <c r="B52" s="17"/>
      <c r="C52" s="17"/>
      <c r="D52" s="2" t="s">
        <v>39</v>
      </c>
      <c r="E52" s="3" t="s">
        <v>100</v>
      </c>
      <c r="F52" s="4">
        <v>103.8</v>
      </c>
      <c r="G52" s="5">
        <v>6.7</v>
      </c>
      <c r="H52" s="4">
        <v>5.1100000000000003</v>
      </c>
      <c r="I52" s="4">
        <v>14.89</v>
      </c>
      <c r="J52" s="4">
        <f t="shared" si="4"/>
        <v>130.5</v>
      </c>
      <c r="K52" s="4">
        <f t="shared" si="2"/>
        <v>81.096215071003172</v>
      </c>
      <c r="L52" s="4">
        <f t="shared" si="5"/>
        <v>211.59621507100317</v>
      </c>
      <c r="M52" s="4">
        <f t="shared" si="3"/>
        <v>62.24156550618423</v>
      </c>
      <c r="N52" s="7">
        <v>2</v>
      </c>
      <c r="O52" s="1"/>
    </row>
    <row r="53" spans="1:15">
      <c r="A53" s="10">
        <v>47</v>
      </c>
      <c r="B53" s="17"/>
      <c r="C53" s="17"/>
      <c r="D53" s="2" t="s">
        <v>40</v>
      </c>
      <c r="E53" s="3" t="s">
        <v>101</v>
      </c>
      <c r="F53" s="4">
        <v>73</v>
      </c>
      <c r="G53" s="5">
        <v>7.2</v>
      </c>
      <c r="H53" s="4" t="s">
        <v>9</v>
      </c>
      <c r="I53" s="4">
        <v>11.3</v>
      </c>
      <c r="J53" s="4">
        <f t="shared" si="4"/>
        <v>91.5</v>
      </c>
      <c r="K53" s="4">
        <f t="shared" si="2"/>
        <v>56.860564590013716</v>
      </c>
      <c r="L53" s="4">
        <f t="shared" si="5"/>
        <v>148.36056459001372</v>
      </c>
      <c r="M53" s="4">
        <f t="shared" si="3"/>
        <v>43.64063788364642</v>
      </c>
      <c r="N53" s="7">
        <v>1</v>
      </c>
      <c r="O53" s="1"/>
    </row>
    <row r="54" spans="1:15">
      <c r="A54" s="10">
        <v>48</v>
      </c>
      <c r="B54" s="17"/>
      <c r="C54" s="17"/>
      <c r="D54" s="2" t="s">
        <v>40</v>
      </c>
      <c r="E54" s="3" t="s">
        <v>102</v>
      </c>
      <c r="F54" s="4">
        <v>72.900000000000006</v>
      </c>
      <c r="G54" s="5">
        <v>7.2</v>
      </c>
      <c r="H54" s="4" t="s">
        <v>9</v>
      </c>
      <c r="I54" s="4">
        <v>11.4</v>
      </c>
      <c r="J54" s="4">
        <f t="shared" si="4"/>
        <v>91.500000000000014</v>
      </c>
      <c r="K54" s="4">
        <f t="shared" si="2"/>
        <v>56.860564590013723</v>
      </c>
      <c r="L54" s="4">
        <f t="shared" si="5"/>
        <v>148.36056459001372</v>
      </c>
      <c r="M54" s="4">
        <f t="shared" si="3"/>
        <v>43.64063788364642</v>
      </c>
      <c r="N54" s="7">
        <v>1</v>
      </c>
      <c r="O54" s="1"/>
    </row>
    <row r="55" spans="1:15">
      <c r="A55" s="10">
        <v>49</v>
      </c>
      <c r="B55" s="17"/>
      <c r="C55" s="17"/>
      <c r="D55" s="2" t="s">
        <v>40</v>
      </c>
      <c r="E55" s="3" t="s">
        <v>103</v>
      </c>
      <c r="F55" s="4">
        <v>73.099999999999994</v>
      </c>
      <c r="G55" s="5">
        <v>7.2</v>
      </c>
      <c r="H55" s="4" t="s">
        <v>9</v>
      </c>
      <c r="I55" s="4">
        <v>11.2</v>
      </c>
      <c r="J55" s="4">
        <f t="shared" si="4"/>
        <v>91.5</v>
      </c>
      <c r="K55" s="4">
        <f t="shared" si="2"/>
        <v>56.860564590013716</v>
      </c>
      <c r="L55" s="4">
        <f t="shared" si="5"/>
        <v>148.36056459001372</v>
      </c>
      <c r="M55" s="4">
        <f t="shared" si="3"/>
        <v>43.64063788364642</v>
      </c>
      <c r="N55" s="7">
        <v>1</v>
      </c>
      <c r="O55" s="1">
        <v>1</v>
      </c>
    </row>
    <row r="56" spans="1:15">
      <c r="A56" s="10">
        <v>50</v>
      </c>
      <c r="B56" s="17"/>
      <c r="C56" s="17"/>
      <c r="D56" s="2" t="s">
        <v>39</v>
      </c>
      <c r="E56" s="3" t="s">
        <v>104</v>
      </c>
      <c r="F56" s="4">
        <v>103.2</v>
      </c>
      <c r="G56" s="5">
        <v>6.7</v>
      </c>
      <c r="H56" s="4">
        <v>5.1100000000000003</v>
      </c>
      <c r="I56" s="4">
        <v>15.09</v>
      </c>
      <c r="J56" s="4">
        <f t="shared" si="4"/>
        <v>130.1</v>
      </c>
      <c r="K56" s="4">
        <f t="shared" si="2"/>
        <v>80.847644296839164</v>
      </c>
      <c r="L56" s="4">
        <f t="shared" si="5"/>
        <v>210.94764429683914</v>
      </c>
      <c r="M56" s="4">
        <f t="shared" si="3"/>
        <v>62.050786761337683</v>
      </c>
      <c r="N56" s="7">
        <v>1</v>
      </c>
      <c r="O56" s="1">
        <v>1</v>
      </c>
    </row>
    <row r="57" spans="1:15">
      <c r="A57" s="9">
        <v>51</v>
      </c>
      <c r="B57" s="17" t="s">
        <v>42</v>
      </c>
      <c r="C57" s="26" t="s">
        <v>43</v>
      </c>
      <c r="D57" s="2" t="s">
        <v>39</v>
      </c>
      <c r="E57" s="3" t="s">
        <v>48</v>
      </c>
      <c r="F57" s="4">
        <v>99.4</v>
      </c>
      <c r="G57" s="5">
        <v>6.3</v>
      </c>
      <c r="H57" s="11">
        <v>5.1100000000000003</v>
      </c>
      <c r="I57" s="5">
        <v>14.49</v>
      </c>
      <c r="J57" s="5">
        <f t="shared" ref="J57:J91" si="6">SUM(F57:I57)</f>
        <v>125.3</v>
      </c>
      <c r="K57" s="4">
        <f t="shared" si="2"/>
        <v>77.864795006871233</v>
      </c>
      <c r="L57" s="6">
        <f t="shared" ref="L57:L91" si="7">J57+K57</f>
        <v>203.16479500687123</v>
      </c>
      <c r="M57" s="4">
        <f t="shared" si="3"/>
        <v>59.761441823179183</v>
      </c>
      <c r="N57" s="7">
        <v>1</v>
      </c>
      <c r="O57" s="1"/>
    </row>
    <row r="58" spans="1:15">
      <c r="A58" s="9">
        <v>52</v>
      </c>
      <c r="B58" s="17"/>
      <c r="C58" s="26"/>
      <c r="D58" s="2" t="s">
        <v>40</v>
      </c>
      <c r="E58" s="3" t="s">
        <v>49</v>
      </c>
      <c r="F58" s="4">
        <v>72.2</v>
      </c>
      <c r="G58" s="5">
        <v>6</v>
      </c>
      <c r="H58" s="11" t="s">
        <v>9</v>
      </c>
      <c r="I58" s="5">
        <v>11</v>
      </c>
      <c r="J58" s="5">
        <f t="shared" si="6"/>
        <v>89.2</v>
      </c>
      <c r="K58" s="4">
        <f t="shared" si="2"/>
        <v>55.43128263857075</v>
      </c>
      <c r="L58" s="6">
        <f t="shared" si="7"/>
        <v>144.63128263857075</v>
      </c>
      <c r="M58" s="4">
        <f t="shared" si="3"/>
        <v>42.543660100778801</v>
      </c>
      <c r="N58" s="7">
        <v>1</v>
      </c>
      <c r="O58" s="1"/>
    </row>
    <row r="59" spans="1:15">
      <c r="A59" s="9">
        <v>53</v>
      </c>
      <c r="B59" s="17"/>
      <c r="C59" s="26"/>
      <c r="D59" s="2" t="s">
        <v>39</v>
      </c>
      <c r="E59" s="3" t="s">
        <v>50</v>
      </c>
      <c r="F59" s="4">
        <v>102.09</v>
      </c>
      <c r="G59" s="5">
        <v>6.8</v>
      </c>
      <c r="H59" s="11">
        <v>5.1100000000000003</v>
      </c>
      <c r="I59" s="5">
        <v>15.2</v>
      </c>
      <c r="J59" s="5">
        <f t="shared" si="6"/>
        <v>129.19999999999999</v>
      </c>
      <c r="K59" s="4">
        <f t="shared" si="2"/>
        <v>80.288360054970184</v>
      </c>
      <c r="L59" s="6">
        <f t="shared" si="7"/>
        <v>209.48836005497017</v>
      </c>
      <c r="M59" s="4">
        <f t="shared" si="3"/>
        <v>61.621534585432968</v>
      </c>
      <c r="N59" s="7">
        <v>2</v>
      </c>
      <c r="O59" s="1"/>
    </row>
    <row r="60" spans="1:15">
      <c r="A60" s="9">
        <v>54</v>
      </c>
      <c r="B60" s="17"/>
      <c r="C60" s="26"/>
      <c r="D60" s="2" t="s">
        <v>40</v>
      </c>
      <c r="E60" s="3" t="s">
        <v>51</v>
      </c>
      <c r="F60" s="4">
        <v>70.900000000000006</v>
      </c>
      <c r="G60" s="5">
        <v>5.7</v>
      </c>
      <c r="H60" s="11" t="s">
        <v>9</v>
      </c>
      <c r="I60" s="5">
        <v>11.1</v>
      </c>
      <c r="J60" s="5">
        <f t="shared" si="6"/>
        <v>87.7</v>
      </c>
      <c r="K60" s="4">
        <f t="shared" si="2"/>
        <v>54.499142235455771</v>
      </c>
      <c r="L60" s="6">
        <f t="shared" si="7"/>
        <v>142.19914223545578</v>
      </c>
      <c r="M60" s="4">
        <f t="shared" si="3"/>
        <v>41.82823980760427</v>
      </c>
      <c r="N60" s="7">
        <v>1</v>
      </c>
      <c r="O60" s="1"/>
    </row>
    <row r="61" spans="1:15">
      <c r="A61" s="9">
        <v>55</v>
      </c>
      <c r="B61" s="17"/>
      <c r="C61" s="26"/>
      <c r="D61" s="2" t="s">
        <v>40</v>
      </c>
      <c r="E61" s="3" t="s">
        <v>52</v>
      </c>
      <c r="F61" s="4">
        <v>71.3</v>
      </c>
      <c r="G61" s="5">
        <v>5.7</v>
      </c>
      <c r="H61" s="11" t="s">
        <v>9</v>
      </c>
      <c r="I61" s="5">
        <v>10.7</v>
      </c>
      <c r="J61" s="5">
        <f t="shared" si="6"/>
        <v>87.7</v>
      </c>
      <c r="K61" s="4">
        <f t="shared" si="2"/>
        <v>54.499142235455771</v>
      </c>
      <c r="L61" s="6">
        <f t="shared" si="7"/>
        <v>142.19914223545578</v>
      </c>
      <c r="M61" s="4">
        <f t="shared" si="3"/>
        <v>41.82823980760427</v>
      </c>
      <c r="N61" s="7">
        <v>1</v>
      </c>
      <c r="O61" s="1"/>
    </row>
    <row r="62" spans="1:15">
      <c r="A62" s="9">
        <v>56</v>
      </c>
      <c r="B62" s="17"/>
      <c r="C62" s="26"/>
      <c r="D62" s="2" t="s">
        <v>40</v>
      </c>
      <c r="E62" s="3" t="s">
        <v>53</v>
      </c>
      <c r="F62" s="4">
        <v>72</v>
      </c>
      <c r="G62" s="5">
        <v>6</v>
      </c>
      <c r="H62" s="11" t="s">
        <v>9</v>
      </c>
      <c r="I62" s="5">
        <v>11.6</v>
      </c>
      <c r="J62" s="5">
        <f t="shared" si="6"/>
        <v>89.6</v>
      </c>
      <c r="K62" s="4">
        <f t="shared" si="2"/>
        <v>55.679853412734737</v>
      </c>
      <c r="L62" s="6">
        <f t="shared" si="7"/>
        <v>145.27985341273472</v>
      </c>
      <c r="M62" s="4">
        <f t="shared" si="3"/>
        <v>42.734438845625334</v>
      </c>
      <c r="N62" s="7">
        <v>1</v>
      </c>
      <c r="O62" s="1"/>
    </row>
    <row r="63" spans="1:15">
      <c r="A63" s="9">
        <v>57</v>
      </c>
      <c r="B63" s="17"/>
      <c r="C63" s="26"/>
      <c r="D63" s="2" t="s">
        <v>39</v>
      </c>
      <c r="E63" s="3" t="s">
        <v>10</v>
      </c>
      <c r="F63" s="4">
        <v>99.3</v>
      </c>
      <c r="G63" s="5">
        <v>6.3</v>
      </c>
      <c r="H63" s="11">
        <v>5.1100000000000003</v>
      </c>
      <c r="I63" s="5">
        <v>14.59</v>
      </c>
      <c r="J63" s="5">
        <f t="shared" si="6"/>
        <v>125.3</v>
      </c>
      <c r="K63" s="4">
        <f t="shared" si="2"/>
        <v>77.864795006871233</v>
      </c>
      <c r="L63" s="6">
        <f t="shared" si="7"/>
        <v>203.16479500687123</v>
      </c>
      <c r="M63" s="4">
        <f t="shared" si="3"/>
        <v>59.761441823179183</v>
      </c>
      <c r="N63" s="7">
        <v>1</v>
      </c>
      <c r="O63" s="1"/>
    </row>
    <row r="64" spans="1:15">
      <c r="A64" s="9">
        <v>58</v>
      </c>
      <c r="B64" s="17"/>
      <c r="C64" s="26" t="s">
        <v>44</v>
      </c>
      <c r="D64" s="2" t="s">
        <v>39</v>
      </c>
      <c r="E64" s="3" t="s">
        <v>11</v>
      </c>
      <c r="F64" s="4">
        <v>99.4</v>
      </c>
      <c r="G64" s="5">
        <v>6.3</v>
      </c>
      <c r="H64" s="11">
        <v>5.1100000000000003</v>
      </c>
      <c r="I64" s="5">
        <v>14.49</v>
      </c>
      <c r="J64" s="5">
        <f t="shared" si="6"/>
        <v>125.3</v>
      </c>
      <c r="K64" s="4">
        <f t="shared" si="2"/>
        <v>77.864795006871233</v>
      </c>
      <c r="L64" s="6">
        <f t="shared" si="7"/>
        <v>203.16479500687123</v>
      </c>
      <c r="M64" s="4">
        <f t="shared" si="3"/>
        <v>59.761441823179183</v>
      </c>
      <c r="N64" s="7">
        <v>1</v>
      </c>
      <c r="O64" s="1"/>
    </row>
    <row r="65" spans="1:15">
      <c r="A65" s="9">
        <v>59</v>
      </c>
      <c r="B65" s="17"/>
      <c r="C65" s="26"/>
      <c r="D65" s="2" t="s">
        <v>40</v>
      </c>
      <c r="E65" s="3" t="s">
        <v>12</v>
      </c>
      <c r="F65" s="4">
        <v>72.2</v>
      </c>
      <c r="G65" s="5">
        <v>6</v>
      </c>
      <c r="H65" s="11" t="s">
        <v>9</v>
      </c>
      <c r="I65" s="5">
        <v>11</v>
      </c>
      <c r="J65" s="5">
        <f t="shared" si="6"/>
        <v>89.2</v>
      </c>
      <c r="K65" s="4">
        <f t="shared" si="2"/>
        <v>55.43128263857075</v>
      </c>
      <c r="L65" s="6">
        <f t="shared" si="7"/>
        <v>144.63128263857075</v>
      </c>
      <c r="M65" s="4">
        <f t="shared" si="3"/>
        <v>42.543660100778801</v>
      </c>
      <c r="N65" s="7">
        <v>1</v>
      </c>
      <c r="O65" s="1"/>
    </row>
    <row r="66" spans="1:15">
      <c r="A66" s="9">
        <v>60</v>
      </c>
      <c r="B66" s="17"/>
      <c r="C66" s="26"/>
      <c r="D66" s="2" t="s">
        <v>39</v>
      </c>
      <c r="E66" s="3" t="s">
        <v>13</v>
      </c>
      <c r="F66" s="4">
        <v>102.09</v>
      </c>
      <c r="G66" s="5">
        <v>6.8</v>
      </c>
      <c r="H66" s="11">
        <v>5.1100000000000003</v>
      </c>
      <c r="I66" s="5">
        <v>15.2</v>
      </c>
      <c r="J66" s="5">
        <f t="shared" si="6"/>
        <v>129.19999999999999</v>
      </c>
      <c r="K66" s="4">
        <f t="shared" si="2"/>
        <v>80.288360054970184</v>
      </c>
      <c r="L66" s="6">
        <f t="shared" si="7"/>
        <v>209.48836005497017</v>
      </c>
      <c r="M66" s="4">
        <f t="shared" si="3"/>
        <v>61.621534585432968</v>
      </c>
      <c r="N66" s="7">
        <v>2</v>
      </c>
      <c r="O66" s="1"/>
    </row>
    <row r="67" spans="1:15">
      <c r="A67" s="9">
        <v>61</v>
      </c>
      <c r="B67" s="17"/>
      <c r="C67" s="26"/>
      <c r="D67" s="2" t="s">
        <v>40</v>
      </c>
      <c r="E67" s="3" t="s">
        <v>14</v>
      </c>
      <c r="F67" s="4">
        <v>70.900000000000006</v>
      </c>
      <c r="G67" s="5">
        <v>5.7</v>
      </c>
      <c r="H67" s="11" t="s">
        <v>9</v>
      </c>
      <c r="I67" s="5">
        <v>11.1</v>
      </c>
      <c r="J67" s="5">
        <f t="shared" si="6"/>
        <v>87.7</v>
      </c>
      <c r="K67" s="4">
        <f t="shared" si="2"/>
        <v>54.499142235455771</v>
      </c>
      <c r="L67" s="6">
        <f t="shared" si="7"/>
        <v>142.19914223545578</v>
      </c>
      <c r="M67" s="4">
        <f t="shared" si="3"/>
        <v>41.82823980760427</v>
      </c>
      <c r="N67" s="7">
        <v>1</v>
      </c>
      <c r="O67" s="1"/>
    </row>
    <row r="68" spans="1:15">
      <c r="A68" s="9">
        <v>62</v>
      </c>
      <c r="B68" s="17"/>
      <c r="C68" s="26"/>
      <c r="D68" s="2" t="s">
        <v>40</v>
      </c>
      <c r="E68" s="3" t="s">
        <v>15</v>
      </c>
      <c r="F68" s="4">
        <v>71.3</v>
      </c>
      <c r="G68" s="5">
        <v>5.7</v>
      </c>
      <c r="H68" s="11" t="s">
        <v>9</v>
      </c>
      <c r="I68" s="5">
        <v>10.7</v>
      </c>
      <c r="J68" s="5">
        <f t="shared" si="6"/>
        <v>87.7</v>
      </c>
      <c r="K68" s="4">
        <f t="shared" si="2"/>
        <v>54.499142235455771</v>
      </c>
      <c r="L68" s="6">
        <f t="shared" si="7"/>
        <v>142.19914223545578</v>
      </c>
      <c r="M68" s="4">
        <f t="shared" si="3"/>
        <v>41.82823980760427</v>
      </c>
      <c r="N68" s="7">
        <v>1</v>
      </c>
      <c r="O68" s="1"/>
    </row>
    <row r="69" spans="1:15">
      <c r="A69" s="9">
        <v>63</v>
      </c>
      <c r="B69" s="17"/>
      <c r="C69" s="26"/>
      <c r="D69" s="2" t="s">
        <v>40</v>
      </c>
      <c r="E69" s="3" t="s">
        <v>16</v>
      </c>
      <c r="F69" s="4">
        <v>72</v>
      </c>
      <c r="G69" s="5">
        <v>6</v>
      </c>
      <c r="H69" s="11" t="s">
        <v>9</v>
      </c>
      <c r="I69" s="5">
        <v>11.6</v>
      </c>
      <c r="J69" s="5">
        <f t="shared" si="6"/>
        <v>89.6</v>
      </c>
      <c r="K69" s="4">
        <f t="shared" si="2"/>
        <v>55.679853412734737</v>
      </c>
      <c r="L69" s="6">
        <f t="shared" si="7"/>
        <v>145.27985341273472</v>
      </c>
      <c r="M69" s="4">
        <f t="shared" si="3"/>
        <v>42.734438845625334</v>
      </c>
      <c r="N69" s="7">
        <v>1</v>
      </c>
      <c r="O69" s="1"/>
    </row>
    <row r="70" spans="1:15">
      <c r="A70" s="9">
        <v>64</v>
      </c>
      <c r="B70" s="17"/>
      <c r="C70" s="26"/>
      <c r="D70" s="2" t="s">
        <v>39</v>
      </c>
      <c r="E70" s="3" t="s">
        <v>17</v>
      </c>
      <c r="F70" s="4">
        <v>99.3</v>
      </c>
      <c r="G70" s="5">
        <v>6.3</v>
      </c>
      <c r="H70" s="11">
        <v>5.1100000000000003</v>
      </c>
      <c r="I70" s="5">
        <v>14.59</v>
      </c>
      <c r="J70" s="5">
        <f t="shared" si="6"/>
        <v>125.3</v>
      </c>
      <c r="K70" s="4">
        <f t="shared" si="2"/>
        <v>77.864795006871233</v>
      </c>
      <c r="L70" s="6">
        <f t="shared" si="7"/>
        <v>203.16479500687123</v>
      </c>
      <c r="M70" s="4">
        <f t="shared" si="3"/>
        <v>59.761441823179183</v>
      </c>
      <c r="N70" s="7">
        <v>1</v>
      </c>
      <c r="O70" s="1"/>
    </row>
    <row r="71" spans="1:15">
      <c r="A71" s="9">
        <v>65</v>
      </c>
      <c r="B71" s="17"/>
      <c r="C71" s="26" t="s">
        <v>45</v>
      </c>
      <c r="D71" s="2" t="s">
        <v>39</v>
      </c>
      <c r="E71" s="3" t="s">
        <v>18</v>
      </c>
      <c r="F71" s="4">
        <v>99.4</v>
      </c>
      <c r="G71" s="5">
        <v>6.3</v>
      </c>
      <c r="H71" s="11">
        <v>5.1100000000000003</v>
      </c>
      <c r="I71" s="5">
        <v>14.49</v>
      </c>
      <c r="J71" s="5">
        <f t="shared" si="6"/>
        <v>125.3</v>
      </c>
      <c r="K71" s="4">
        <f t="shared" si="2"/>
        <v>77.864795006871233</v>
      </c>
      <c r="L71" s="6">
        <f t="shared" si="7"/>
        <v>203.16479500687123</v>
      </c>
      <c r="M71" s="4">
        <f t="shared" si="3"/>
        <v>59.761441823179183</v>
      </c>
      <c r="N71" s="7">
        <v>1</v>
      </c>
      <c r="O71" s="1"/>
    </row>
    <row r="72" spans="1:15">
      <c r="A72" s="9">
        <v>66</v>
      </c>
      <c r="B72" s="17"/>
      <c r="C72" s="26"/>
      <c r="D72" s="2" t="s">
        <v>40</v>
      </c>
      <c r="E72" s="3" t="s">
        <v>19</v>
      </c>
      <c r="F72" s="4">
        <v>72.2</v>
      </c>
      <c r="G72" s="5">
        <v>6</v>
      </c>
      <c r="H72" s="11" t="s">
        <v>9</v>
      </c>
      <c r="I72" s="5">
        <v>11</v>
      </c>
      <c r="J72" s="5">
        <f t="shared" si="6"/>
        <v>89.2</v>
      </c>
      <c r="K72" s="4">
        <f t="shared" ref="K72:K91" si="8">+J72*0.621426935409986</f>
        <v>55.43128263857075</v>
      </c>
      <c r="L72" s="6">
        <f t="shared" si="7"/>
        <v>144.63128263857075</v>
      </c>
      <c r="M72" s="4">
        <f t="shared" ref="M72:M91" si="9">+L72*0.294152546562794</f>
        <v>42.543660100778801</v>
      </c>
      <c r="N72" s="7">
        <v>1</v>
      </c>
      <c r="O72" s="7"/>
    </row>
    <row r="73" spans="1:15">
      <c r="A73" s="9">
        <v>67</v>
      </c>
      <c r="B73" s="17"/>
      <c r="C73" s="26"/>
      <c r="D73" s="2" t="s">
        <v>39</v>
      </c>
      <c r="E73" s="3" t="s">
        <v>20</v>
      </c>
      <c r="F73" s="4">
        <v>102.09</v>
      </c>
      <c r="G73" s="5">
        <v>6.8</v>
      </c>
      <c r="H73" s="11">
        <v>5.1100000000000003</v>
      </c>
      <c r="I73" s="5">
        <v>15.2</v>
      </c>
      <c r="J73" s="5">
        <f t="shared" si="6"/>
        <v>129.19999999999999</v>
      </c>
      <c r="K73" s="4">
        <f t="shared" si="8"/>
        <v>80.288360054970184</v>
      </c>
      <c r="L73" s="6">
        <f t="shared" si="7"/>
        <v>209.48836005497017</v>
      </c>
      <c r="M73" s="4">
        <f t="shared" si="9"/>
        <v>61.621534585432968</v>
      </c>
      <c r="N73" s="7">
        <v>1</v>
      </c>
      <c r="O73" s="7"/>
    </row>
    <row r="74" spans="1:15">
      <c r="A74" s="9">
        <v>68</v>
      </c>
      <c r="B74" s="17"/>
      <c r="C74" s="26"/>
      <c r="D74" s="2" t="s">
        <v>40</v>
      </c>
      <c r="E74" s="3" t="s">
        <v>21</v>
      </c>
      <c r="F74" s="4">
        <v>70.900000000000006</v>
      </c>
      <c r="G74" s="5">
        <v>5.7</v>
      </c>
      <c r="H74" s="11" t="s">
        <v>9</v>
      </c>
      <c r="I74" s="5">
        <v>11.1</v>
      </c>
      <c r="J74" s="5">
        <f t="shared" si="6"/>
        <v>87.7</v>
      </c>
      <c r="K74" s="4">
        <f t="shared" si="8"/>
        <v>54.499142235455771</v>
      </c>
      <c r="L74" s="6">
        <f t="shared" si="7"/>
        <v>142.19914223545578</v>
      </c>
      <c r="M74" s="4">
        <f t="shared" si="9"/>
        <v>41.82823980760427</v>
      </c>
      <c r="N74" s="7">
        <v>1</v>
      </c>
      <c r="O74" s="7"/>
    </row>
    <row r="75" spans="1:15">
      <c r="A75" s="9">
        <v>69</v>
      </c>
      <c r="B75" s="17"/>
      <c r="C75" s="26"/>
      <c r="D75" s="2" t="s">
        <v>40</v>
      </c>
      <c r="E75" s="3" t="s">
        <v>22</v>
      </c>
      <c r="F75" s="4">
        <v>71.3</v>
      </c>
      <c r="G75" s="5">
        <v>5.7</v>
      </c>
      <c r="H75" s="11" t="s">
        <v>9</v>
      </c>
      <c r="I75" s="5">
        <v>10.7</v>
      </c>
      <c r="J75" s="5">
        <f t="shared" si="6"/>
        <v>87.7</v>
      </c>
      <c r="K75" s="4">
        <f t="shared" si="8"/>
        <v>54.499142235455771</v>
      </c>
      <c r="L75" s="6">
        <f t="shared" si="7"/>
        <v>142.19914223545578</v>
      </c>
      <c r="M75" s="4">
        <f t="shared" si="9"/>
        <v>41.82823980760427</v>
      </c>
      <c r="N75" s="7">
        <v>1</v>
      </c>
      <c r="O75" s="7"/>
    </row>
    <row r="76" spans="1:15">
      <c r="A76" s="9">
        <v>70</v>
      </c>
      <c r="B76" s="17"/>
      <c r="C76" s="26"/>
      <c r="D76" s="2" t="s">
        <v>40</v>
      </c>
      <c r="E76" s="3" t="s">
        <v>23</v>
      </c>
      <c r="F76" s="4">
        <v>72</v>
      </c>
      <c r="G76" s="5">
        <v>6</v>
      </c>
      <c r="H76" s="11" t="s">
        <v>9</v>
      </c>
      <c r="I76" s="5">
        <v>11.6</v>
      </c>
      <c r="J76" s="5">
        <f t="shared" si="6"/>
        <v>89.6</v>
      </c>
      <c r="K76" s="4">
        <f t="shared" si="8"/>
        <v>55.679853412734737</v>
      </c>
      <c r="L76" s="6">
        <f t="shared" si="7"/>
        <v>145.27985341273472</v>
      </c>
      <c r="M76" s="4">
        <f t="shared" si="9"/>
        <v>42.734438845625334</v>
      </c>
      <c r="N76" s="7">
        <v>1</v>
      </c>
      <c r="O76" s="7"/>
    </row>
    <row r="77" spans="1:15">
      <c r="A77" s="9">
        <v>71</v>
      </c>
      <c r="B77" s="17"/>
      <c r="C77" s="26"/>
      <c r="D77" s="2" t="s">
        <v>39</v>
      </c>
      <c r="E77" s="3" t="s">
        <v>24</v>
      </c>
      <c r="F77" s="4">
        <v>99.3</v>
      </c>
      <c r="G77" s="5">
        <v>6.3</v>
      </c>
      <c r="H77" s="11">
        <v>5.1100000000000003</v>
      </c>
      <c r="I77" s="5">
        <v>14.59</v>
      </c>
      <c r="J77" s="5">
        <f t="shared" si="6"/>
        <v>125.3</v>
      </c>
      <c r="K77" s="4">
        <f t="shared" si="8"/>
        <v>77.864795006871233</v>
      </c>
      <c r="L77" s="6">
        <f t="shared" si="7"/>
        <v>203.16479500687123</v>
      </c>
      <c r="M77" s="4">
        <f t="shared" si="9"/>
        <v>59.761441823179183</v>
      </c>
      <c r="N77" s="7">
        <v>1</v>
      </c>
      <c r="O77" s="7"/>
    </row>
    <row r="78" spans="1:15">
      <c r="A78" s="9">
        <v>72</v>
      </c>
      <c r="B78" s="17"/>
      <c r="C78" s="26" t="s">
        <v>46</v>
      </c>
      <c r="D78" s="2" t="s">
        <v>39</v>
      </c>
      <c r="E78" s="3" t="s">
        <v>25</v>
      </c>
      <c r="F78" s="4">
        <v>99.4</v>
      </c>
      <c r="G78" s="5">
        <v>6.3</v>
      </c>
      <c r="H78" s="11">
        <v>5.1100000000000003</v>
      </c>
      <c r="I78" s="5">
        <v>14.49</v>
      </c>
      <c r="J78" s="5">
        <f t="shared" si="6"/>
        <v>125.3</v>
      </c>
      <c r="K78" s="4">
        <f t="shared" si="8"/>
        <v>77.864795006871233</v>
      </c>
      <c r="L78" s="6">
        <f t="shared" si="7"/>
        <v>203.16479500687123</v>
      </c>
      <c r="M78" s="4">
        <f t="shared" si="9"/>
        <v>59.761441823179183</v>
      </c>
      <c r="N78" s="7">
        <v>1</v>
      </c>
      <c r="O78" s="7"/>
    </row>
    <row r="79" spans="1:15">
      <c r="A79" s="9">
        <v>73</v>
      </c>
      <c r="B79" s="17"/>
      <c r="C79" s="26"/>
      <c r="D79" s="2" t="s">
        <v>40</v>
      </c>
      <c r="E79" s="3" t="s">
        <v>26</v>
      </c>
      <c r="F79" s="4">
        <v>72.2</v>
      </c>
      <c r="G79" s="5">
        <v>6</v>
      </c>
      <c r="H79" s="11" t="s">
        <v>9</v>
      </c>
      <c r="I79" s="5">
        <v>11</v>
      </c>
      <c r="J79" s="5">
        <f t="shared" si="6"/>
        <v>89.2</v>
      </c>
      <c r="K79" s="4">
        <f t="shared" si="8"/>
        <v>55.43128263857075</v>
      </c>
      <c r="L79" s="6">
        <f t="shared" si="7"/>
        <v>144.63128263857075</v>
      </c>
      <c r="M79" s="4">
        <f t="shared" si="9"/>
        <v>42.543660100778801</v>
      </c>
      <c r="N79" s="7">
        <v>1</v>
      </c>
      <c r="O79" s="7"/>
    </row>
    <row r="80" spans="1:15">
      <c r="A80" s="9">
        <v>74</v>
      </c>
      <c r="B80" s="17"/>
      <c r="C80" s="26"/>
      <c r="D80" s="2" t="s">
        <v>39</v>
      </c>
      <c r="E80" s="3" t="s">
        <v>27</v>
      </c>
      <c r="F80" s="4">
        <v>102.09</v>
      </c>
      <c r="G80" s="5">
        <v>6.8</v>
      </c>
      <c r="H80" s="11">
        <v>5.1100000000000003</v>
      </c>
      <c r="I80" s="5">
        <v>15.2</v>
      </c>
      <c r="J80" s="5">
        <f t="shared" si="6"/>
        <v>129.19999999999999</v>
      </c>
      <c r="K80" s="4">
        <f t="shared" si="8"/>
        <v>80.288360054970184</v>
      </c>
      <c r="L80" s="6">
        <f t="shared" si="7"/>
        <v>209.48836005497017</v>
      </c>
      <c r="M80" s="4">
        <f t="shared" si="9"/>
        <v>61.621534585432968</v>
      </c>
      <c r="N80" s="7">
        <v>1</v>
      </c>
      <c r="O80" s="7"/>
    </row>
    <row r="81" spans="1:20">
      <c r="A81" s="9">
        <v>75</v>
      </c>
      <c r="B81" s="17"/>
      <c r="C81" s="26"/>
      <c r="D81" s="2" t="s">
        <v>40</v>
      </c>
      <c r="E81" s="3" t="s">
        <v>28</v>
      </c>
      <c r="F81" s="4">
        <v>70.900000000000006</v>
      </c>
      <c r="G81" s="5">
        <v>5.7</v>
      </c>
      <c r="H81" s="11" t="s">
        <v>9</v>
      </c>
      <c r="I81" s="5">
        <v>11.1</v>
      </c>
      <c r="J81" s="5">
        <f t="shared" si="6"/>
        <v>87.7</v>
      </c>
      <c r="K81" s="4">
        <f t="shared" si="8"/>
        <v>54.499142235455771</v>
      </c>
      <c r="L81" s="6">
        <f t="shared" si="7"/>
        <v>142.19914223545578</v>
      </c>
      <c r="M81" s="4">
        <f t="shared" si="9"/>
        <v>41.82823980760427</v>
      </c>
      <c r="N81" s="7">
        <v>1</v>
      </c>
      <c r="O81" s="7"/>
    </row>
    <row r="82" spans="1:20">
      <c r="A82" s="9">
        <v>76</v>
      </c>
      <c r="B82" s="17"/>
      <c r="C82" s="26"/>
      <c r="D82" s="2" t="s">
        <v>40</v>
      </c>
      <c r="E82" s="3" t="s">
        <v>29</v>
      </c>
      <c r="F82" s="4">
        <v>71.3</v>
      </c>
      <c r="G82" s="5">
        <v>5.7</v>
      </c>
      <c r="H82" s="11" t="s">
        <v>9</v>
      </c>
      <c r="I82" s="5">
        <v>10.7</v>
      </c>
      <c r="J82" s="5">
        <f t="shared" si="6"/>
        <v>87.7</v>
      </c>
      <c r="K82" s="4">
        <f t="shared" si="8"/>
        <v>54.499142235455771</v>
      </c>
      <c r="L82" s="6">
        <f t="shared" si="7"/>
        <v>142.19914223545578</v>
      </c>
      <c r="M82" s="4">
        <f t="shared" si="9"/>
        <v>41.82823980760427</v>
      </c>
      <c r="N82" s="7">
        <v>1</v>
      </c>
      <c r="O82" s="7"/>
    </row>
    <row r="83" spans="1:20">
      <c r="A83" s="9">
        <v>77</v>
      </c>
      <c r="B83" s="17"/>
      <c r="C83" s="26"/>
      <c r="D83" s="2" t="s">
        <v>40</v>
      </c>
      <c r="E83" s="3" t="s">
        <v>30</v>
      </c>
      <c r="F83" s="4">
        <v>72</v>
      </c>
      <c r="G83" s="5">
        <v>6</v>
      </c>
      <c r="H83" s="11" t="s">
        <v>9</v>
      </c>
      <c r="I83" s="5">
        <v>11.6</v>
      </c>
      <c r="J83" s="5">
        <f t="shared" si="6"/>
        <v>89.6</v>
      </c>
      <c r="K83" s="4">
        <f t="shared" si="8"/>
        <v>55.679853412734737</v>
      </c>
      <c r="L83" s="6">
        <f t="shared" si="7"/>
        <v>145.27985341273472</v>
      </c>
      <c r="M83" s="4">
        <f t="shared" si="9"/>
        <v>42.734438845625334</v>
      </c>
      <c r="N83" s="7">
        <v>1</v>
      </c>
      <c r="O83" s="7"/>
    </row>
    <row r="84" spans="1:20">
      <c r="A84" s="9">
        <v>78</v>
      </c>
      <c r="B84" s="17"/>
      <c r="C84" s="26"/>
      <c r="D84" s="2" t="s">
        <v>39</v>
      </c>
      <c r="E84" s="3" t="s">
        <v>31</v>
      </c>
      <c r="F84" s="4">
        <v>99.3</v>
      </c>
      <c r="G84" s="5">
        <v>6.3</v>
      </c>
      <c r="H84" s="11">
        <v>5.1100000000000003</v>
      </c>
      <c r="I84" s="5">
        <v>14.59</v>
      </c>
      <c r="J84" s="5">
        <f t="shared" si="6"/>
        <v>125.3</v>
      </c>
      <c r="K84" s="4">
        <f t="shared" si="8"/>
        <v>77.864795006871233</v>
      </c>
      <c r="L84" s="6">
        <f t="shared" si="7"/>
        <v>203.16479500687123</v>
      </c>
      <c r="M84" s="4">
        <f t="shared" si="9"/>
        <v>59.761441823179183</v>
      </c>
      <c r="N84" s="7">
        <v>1</v>
      </c>
      <c r="O84" s="7"/>
      <c r="T84" s="12"/>
    </row>
    <row r="85" spans="1:20">
      <c r="A85" s="9">
        <v>79</v>
      </c>
      <c r="B85" s="17"/>
      <c r="C85" s="26" t="s">
        <v>47</v>
      </c>
      <c r="D85" s="2" t="s">
        <v>39</v>
      </c>
      <c r="E85" s="3" t="s">
        <v>32</v>
      </c>
      <c r="F85" s="4">
        <v>99.4</v>
      </c>
      <c r="G85" s="5">
        <v>6.3</v>
      </c>
      <c r="H85" s="11">
        <v>5.1100000000000003</v>
      </c>
      <c r="I85" s="5">
        <v>14.49</v>
      </c>
      <c r="J85" s="5">
        <f t="shared" si="6"/>
        <v>125.3</v>
      </c>
      <c r="K85" s="4">
        <f t="shared" si="8"/>
        <v>77.864795006871233</v>
      </c>
      <c r="L85" s="6">
        <f t="shared" si="7"/>
        <v>203.16479500687123</v>
      </c>
      <c r="M85" s="4">
        <f t="shared" si="9"/>
        <v>59.761441823179183</v>
      </c>
      <c r="N85" s="7">
        <v>1</v>
      </c>
      <c r="O85" s="7"/>
      <c r="T85" s="12"/>
    </row>
    <row r="86" spans="1:20">
      <c r="A86" s="9">
        <v>80</v>
      </c>
      <c r="B86" s="17"/>
      <c r="C86" s="26"/>
      <c r="D86" s="2" t="s">
        <v>40</v>
      </c>
      <c r="E86" s="3" t="s">
        <v>33</v>
      </c>
      <c r="F86" s="4">
        <v>72.2</v>
      </c>
      <c r="G86" s="5">
        <v>6</v>
      </c>
      <c r="H86" s="11" t="s">
        <v>9</v>
      </c>
      <c r="I86" s="5">
        <v>11</v>
      </c>
      <c r="J86" s="5">
        <f t="shared" si="6"/>
        <v>89.2</v>
      </c>
      <c r="K86" s="4">
        <f t="shared" si="8"/>
        <v>55.43128263857075</v>
      </c>
      <c r="L86" s="6">
        <f t="shared" si="7"/>
        <v>144.63128263857075</v>
      </c>
      <c r="M86" s="4">
        <f t="shared" si="9"/>
        <v>42.543660100778801</v>
      </c>
      <c r="N86" s="7">
        <v>1</v>
      </c>
      <c r="O86" s="7"/>
      <c r="T86" s="12"/>
    </row>
    <row r="87" spans="1:20">
      <c r="A87" s="9">
        <v>81</v>
      </c>
      <c r="B87" s="17"/>
      <c r="C87" s="26"/>
      <c r="D87" s="2" t="s">
        <v>39</v>
      </c>
      <c r="E87" s="3" t="s">
        <v>34</v>
      </c>
      <c r="F87" s="4">
        <v>102.09</v>
      </c>
      <c r="G87" s="5">
        <v>6.8</v>
      </c>
      <c r="H87" s="11">
        <v>5.1100000000000003</v>
      </c>
      <c r="I87" s="5">
        <v>15.2</v>
      </c>
      <c r="J87" s="5">
        <f t="shared" si="6"/>
        <v>129.19999999999999</v>
      </c>
      <c r="K87" s="4">
        <f t="shared" si="8"/>
        <v>80.288360054970184</v>
      </c>
      <c r="L87" s="6">
        <f t="shared" si="7"/>
        <v>209.48836005497017</v>
      </c>
      <c r="M87" s="4">
        <f t="shared" si="9"/>
        <v>61.621534585432968</v>
      </c>
      <c r="N87" s="7">
        <v>1</v>
      </c>
      <c r="O87" s="7"/>
    </row>
    <row r="88" spans="1:20">
      <c r="A88" s="9">
        <v>82</v>
      </c>
      <c r="B88" s="17"/>
      <c r="C88" s="26"/>
      <c r="D88" s="2" t="s">
        <v>40</v>
      </c>
      <c r="E88" s="3" t="s">
        <v>35</v>
      </c>
      <c r="F88" s="4">
        <v>70.900000000000006</v>
      </c>
      <c r="G88" s="5">
        <v>5.7</v>
      </c>
      <c r="H88" s="11" t="s">
        <v>9</v>
      </c>
      <c r="I88" s="5">
        <v>11.1</v>
      </c>
      <c r="J88" s="5">
        <f t="shared" si="6"/>
        <v>87.7</v>
      </c>
      <c r="K88" s="4">
        <f t="shared" si="8"/>
        <v>54.499142235455771</v>
      </c>
      <c r="L88" s="6">
        <f t="shared" si="7"/>
        <v>142.19914223545578</v>
      </c>
      <c r="M88" s="4">
        <f t="shared" si="9"/>
        <v>41.82823980760427</v>
      </c>
      <c r="N88" s="7">
        <v>1</v>
      </c>
      <c r="O88" s="7"/>
    </row>
    <row r="89" spans="1:20">
      <c r="A89" s="9">
        <v>83</v>
      </c>
      <c r="B89" s="17"/>
      <c r="C89" s="26"/>
      <c r="D89" s="2" t="s">
        <v>40</v>
      </c>
      <c r="E89" s="3" t="s">
        <v>36</v>
      </c>
      <c r="F89" s="4">
        <v>71.3</v>
      </c>
      <c r="G89" s="5">
        <v>5.7</v>
      </c>
      <c r="H89" s="11" t="s">
        <v>9</v>
      </c>
      <c r="I89" s="5">
        <v>10.7</v>
      </c>
      <c r="J89" s="5">
        <f t="shared" si="6"/>
        <v>87.7</v>
      </c>
      <c r="K89" s="4">
        <f t="shared" si="8"/>
        <v>54.499142235455771</v>
      </c>
      <c r="L89" s="6">
        <f t="shared" si="7"/>
        <v>142.19914223545578</v>
      </c>
      <c r="M89" s="4">
        <f t="shared" si="9"/>
        <v>41.82823980760427</v>
      </c>
      <c r="N89" s="7">
        <v>1</v>
      </c>
      <c r="O89" s="7"/>
    </row>
    <row r="90" spans="1:20">
      <c r="A90" s="9">
        <v>84</v>
      </c>
      <c r="B90" s="17"/>
      <c r="C90" s="26"/>
      <c r="D90" s="2" t="s">
        <v>40</v>
      </c>
      <c r="E90" s="3" t="s">
        <v>37</v>
      </c>
      <c r="F90" s="4">
        <v>72</v>
      </c>
      <c r="G90" s="5">
        <v>6</v>
      </c>
      <c r="H90" s="11" t="s">
        <v>9</v>
      </c>
      <c r="I90" s="5">
        <v>11.6</v>
      </c>
      <c r="J90" s="5">
        <f t="shared" si="6"/>
        <v>89.6</v>
      </c>
      <c r="K90" s="4">
        <f t="shared" si="8"/>
        <v>55.679853412734737</v>
      </c>
      <c r="L90" s="6">
        <f t="shared" si="7"/>
        <v>145.27985341273472</v>
      </c>
      <c r="M90" s="4">
        <f t="shared" si="9"/>
        <v>42.734438845625334</v>
      </c>
      <c r="N90" s="7">
        <v>1</v>
      </c>
      <c r="O90" s="7"/>
    </row>
    <row r="91" spans="1:20">
      <c r="A91" s="9">
        <v>85</v>
      </c>
      <c r="B91" s="17"/>
      <c r="C91" s="26"/>
      <c r="D91" s="2" t="s">
        <v>39</v>
      </c>
      <c r="E91" s="3" t="s">
        <v>38</v>
      </c>
      <c r="F91" s="4">
        <v>99.3</v>
      </c>
      <c r="G91" s="5">
        <v>6.3</v>
      </c>
      <c r="H91" s="11">
        <v>5.1100000000000003</v>
      </c>
      <c r="I91" s="5">
        <v>14.59</v>
      </c>
      <c r="J91" s="5">
        <f t="shared" si="6"/>
        <v>125.3</v>
      </c>
      <c r="K91" s="4">
        <f t="shared" si="8"/>
        <v>77.864795006871233</v>
      </c>
      <c r="L91" s="6">
        <f t="shared" si="7"/>
        <v>203.16479500687123</v>
      </c>
      <c r="M91" s="4">
        <f t="shared" si="9"/>
        <v>59.761441823179183</v>
      </c>
      <c r="N91" s="7">
        <v>1</v>
      </c>
      <c r="O91" s="7"/>
    </row>
    <row r="92" spans="1:20" ht="37.5" customHeight="1">
      <c r="A92" s="18" t="s">
        <v>105</v>
      </c>
      <c r="B92" s="19"/>
      <c r="C92" s="19"/>
      <c r="D92" s="19"/>
      <c r="E92" s="20"/>
      <c r="F92" s="8">
        <f t="shared" ref="F92:M92" si="10">SUM(F7:F91)</f>
        <v>6989.9499999999989</v>
      </c>
      <c r="G92" s="8">
        <f t="shared" si="10"/>
        <v>534.5</v>
      </c>
      <c r="H92" s="8">
        <f t="shared" si="10"/>
        <v>153.30000000000007</v>
      </c>
      <c r="I92" s="8">
        <f t="shared" si="10"/>
        <v>1054.2500000000005</v>
      </c>
      <c r="J92" s="8">
        <f t="shared" si="10"/>
        <v>8732.0000000000018</v>
      </c>
      <c r="K92" s="8">
        <f t="shared" si="10"/>
        <v>5426.2999999999993</v>
      </c>
      <c r="L92" s="8">
        <f t="shared" si="10"/>
        <v>14158.299999999987</v>
      </c>
      <c r="M92" s="8">
        <f t="shared" si="10"/>
        <v>4164.7000000000053</v>
      </c>
      <c r="N92" s="14">
        <f>SUM(N7:N91)</f>
        <v>92</v>
      </c>
      <c r="O92" s="14">
        <v>5</v>
      </c>
      <c r="S92" t="s">
        <v>124</v>
      </c>
    </row>
    <row r="93" spans="1:20" ht="30.75" customHeight="1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18" t="s">
        <v>118</v>
      </c>
      <c r="M93" s="20"/>
      <c r="N93" s="14">
        <v>0</v>
      </c>
      <c r="O93" s="14">
        <v>10</v>
      </c>
    </row>
    <row r="94" spans="1:20" ht="29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18" t="s">
        <v>119</v>
      </c>
      <c r="M94" s="20"/>
      <c r="N94" s="27">
        <v>107</v>
      </c>
      <c r="O94" s="28"/>
    </row>
    <row r="95" spans="1:20" ht="18.75" customHeight="1">
      <c r="A95" s="29" t="s">
        <v>106</v>
      </c>
      <c r="B95" s="30" t="s">
        <v>107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</row>
    <row r="96" spans="1:20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</row>
    <row r="97" spans="1:15" ht="12.75" customHeight="1">
      <c r="A97" s="25" t="s">
        <v>120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ht="18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ht="18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</row>
  </sheetData>
  <mergeCells count="39">
    <mergeCell ref="N94:O94"/>
    <mergeCell ref="A95:A96"/>
    <mergeCell ref="B95:O96"/>
    <mergeCell ref="N5:O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93:K94"/>
    <mergeCell ref="L93:M93"/>
    <mergeCell ref="L94:M94"/>
    <mergeCell ref="M5:M6"/>
    <mergeCell ref="A97:O99"/>
    <mergeCell ref="B7:B56"/>
    <mergeCell ref="C7:C16"/>
    <mergeCell ref="B57:B91"/>
    <mergeCell ref="C57:C63"/>
    <mergeCell ref="C64:C70"/>
    <mergeCell ref="C71:C77"/>
    <mergeCell ref="C78:C84"/>
    <mergeCell ref="C85:C91"/>
    <mergeCell ref="C17:C26"/>
    <mergeCell ref="C27:C36"/>
    <mergeCell ref="C37:C46"/>
    <mergeCell ref="A1:M2"/>
    <mergeCell ref="N1:N2"/>
    <mergeCell ref="O1:O2"/>
    <mergeCell ref="C47:C56"/>
    <mergeCell ref="A92:E92"/>
    <mergeCell ref="A3:O3"/>
    <mergeCell ref="A4:O4"/>
  </mergeCells>
  <conditionalFormatting sqref="J1:J4 J93:J1048576">
    <cfRule type="cellIs" dxfId="7" priority="4" operator="greaterThan">
      <formula>100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" sqref="D2:D5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DESIGN III</cp:lastModifiedBy>
  <cp:lastPrinted>2026-03-30T07:05:04Z</cp:lastPrinted>
  <dcterms:created xsi:type="dcterms:W3CDTF">2025-05-12T03:52:51Z</dcterms:created>
  <dcterms:modified xsi:type="dcterms:W3CDTF">2026-04-11T06:05:49Z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2025-05-10T00:00:00Z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2025-05-12T00:00:00Z</vt:filetime>
  </property>
  <property fmtid="{D5CDD505-2E9C-101B-9397-08002B2CF9AE}" pid="5" name="Producer">
    <vt:lpwstr>Microsoft® Excel® 2019</vt:lpwstr>
  </property>
</Properties>
</file>