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490" windowHeight="9600"/>
  </bookViews>
  <sheets>
    <sheet name="APRIL" sheetId="1" r:id="rId1"/>
  </sheets>
  <definedNames>
    <definedName name="_xlnm._FilterDatabase" localSheetId="0" hidden="1">APRIL!$A$3:$M$35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J37" i="1" l="1"/>
  <c r="I6" i="1" l="1"/>
  <c r="K11" i="1"/>
  <c r="K24" i="1"/>
  <c r="K13" i="1"/>
  <c r="K29" i="1"/>
  <c r="K18" i="1"/>
  <c r="K34" i="1"/>
  <c r="K23" i="1"/>
  <c r="K12" i="1"/>
  <c r="K28" i="1"/>
  <c r="K17" i="1"/>
  <c r="K33" i="1"/>
  <c r="K22" i="1"/>
  <c r="K9" i="1"/>
  <c r="K27" i="1"/>
  <c r="K16" i="1"/>
  <c r="K32" i="1"/>
  <c r="K21" i="1"/>
  <c r="K8" i="1"/>
  <c r="K26" i="1"/>
  <c r="K15" i="1"/>
  <c r="K31" i="1"/>
  <c r="K10" i="1"/>
  <c r="K20" i="1"/>
  <c r="K7" i="1"/>
  <c r="K25" i="1"/>
  <c r="K14" i="1"/>
  <c r="K30" i="1"/>
  <c r="K19" i="1"/>
  <c r="K35" i="1"/>
  <c r="K6" i="1"/>
</calcChain>
</file>

<file path=xl/comments1.xml><?xml version="1.0" encoding="utf-8"?>
<comments xmlns="http://schemas.openxmlformats.org/spreadsheetml/2006/main">
  <authors>
    <author>User</author>
  </authors>
  <commentList>
    <comment ref="B2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<sst xmlns="http://schemas.openxmlformats.org/spreadsheetml/2006/main" count="109" uniqueCount="60">
  <si>
    <t>SL.NO</t>
  </si>
  <si>
    <t>FLOOR</t>
  </si>
  <si>
    <t>I FLOOR</t>
  </si>
  <si>
    <t>II FLOOR</t>
  </si>
  <si>
    <t>TOTAL</t>
  </si>
  <si>
    <t>FLAT NOS</t>
  </si>
  <si>
    <t>TYPE</t>
  </si>
  <si>
    <t>RERA CARPET AREA ( SEC 2 [K]) ( SQ.M)</t>
  </si>
  <si>
    <t>EXCLUSIVE VERANDAH / UTILITY/ SERVICE / OPEN TERRACE ( SQ.M)</t>
  </si>
  <si>
    <t>PROPORTIONATE COMMON AREA (SQ.M)</t>
  </si>
  <si>
    <t>EXCLUSIVE BALCONY (SQ.M)</t>
  </si>
  <si>
    <t>TOTAL AREA (SQ.M)</t>
  </si>
  <si>
    <t>UDS LAND 
( SQ.M)</t>
  </si>
  <si>
    <t>CAR PARKING ( NOS )</t>
  </si>
  <si>
    <t xml:space="preserve">COVERED </t>
  </si>
  <si>
    <t>OPEN</t>
  </si>
  <si>
    <t>Carpet Area Statement</t>
  </si>
  <si>
    <t>BLOCK</t>
  </si>
  <si>
    <t>VISITORS CAR PARKING</t>
  </si>
  <si>
    <t>III FLOOR</t>
  </si>
  <si>
    <t>G FLOOR</t>
  </si>
  <si>
    <t>OFFICE</t>
  </si>
  <si>
    <t>IV FLOOR</t>
  </si>
  <si>
    <t>V FLOOR</t>
  </si>
  <si>
    <t>3BHK</t>
  </si>
  <si>
    <t>2BHK</t>
  </si>
  <si>
    <t>C-1</t>
  </si>
  <si>
    <t>C-2</t>
  </si>
  <si>
    <t>Carpet Area Statement For Noorkampalayam Main Road, in S.Nn.233/2A2,233/2A3,233/2B2 AND 233/2B3 of 
Perumbakkam Village, Chennai - 600 100.</t>
  </si>
  <si>
    <t xml:space="preserve"> Date :09.12.2024</t>
  </si>
  <si>
    <t>C-3</t>
  </si>
  <si>
    <t>C-4</t>
  </si>
  <si>
    <t>I1 FLOOR</t>
  </si>
  <si>
    <t>SHOP-1</t>
  </si>
  <si>
    <t>SHOP-2</t>
  </si>
  <si>
    <t>SHOP-3</t>
  </si>
  <si>
    <t>SHOP-4</t>
  </si>
  <si>
    <t>A-1</t>
  </si>
  <si>
    <t>A-2</t>
  </si>
  <si>
    <t>A-3</t>
  </si>
  <si>
    <t>A-4</t>
  </si>
  <si>
    <t>B-1</t>
  </si>
  <si>
    <t>B-2</t>
  </si>
  <si>
    <t>B-3</t>
  </si>
  <si>
    <t>B-4</t>
  </si>
  <si>
    <t>B-5</t>
  </si>
  <si>
    <t>B-6</t>
  </si>
  <si>
    <t>I1I FLOOR</t>
  </si>
  <si>
    <t>C-5</t>
  </si>
  <si>
    <t>C-6</t>
  </si>
  <si>
    <t>D-1</t>
  </si>
  <si>
    <t>D-2</t>
  </si>
  <si>
    <t>D-3</t>
  </si>
  <si>
    <t>D-4</t>
  </si>
  <si>
    <t>D-5</t>
  </si>
  <si>
    <t>D-6</t>
  </si>
  <si>
    <t>E-1</t>
  </si>
  <si>
    <t>E-2</t>
  </si>
  <si>
    <t>E-3</t>
  </si>
  <si>
    <t>E-4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</si>
</sst>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0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14" fontId="2" fillId="0" borderId="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5"/>
  <sheetViews>
    <sheetView tabSelected="1" zoomScale="70" zoomScaleNormal="70" workbookViewId="0">
      <selection activeCell="Q35" sqref="Q35"/>
    </sheetView>
  </sheetViews>
  <sheetFormatPr defaultRowHeight="15" x14ac:dyDescent="0.25"/>
  <cols>
    <col min="1" max="1" width="6.140625" style="2" customWidth="1"/>
    <col min="2" max="2" width="11.28515625" style="2" customWidth="1"/>
    <col min="3" max="3" width="13.7109375" style="3" customWidth="1"/>
    <col min="4" max="4" width="10.85546875" style="2" customWidth="1"/>
    <col min="5" max="5" width="13.5703125" style="2" customWidth="1"/>
    <col min="6" max="6" width="13.85546875" style="2" customWidth="1"/>
    <col min="7" max="7" width="16.42578125" style="2" customWidth="1"/>
    <col min="8" max="8" width="28.140625" style="2" customWidth="1"/>
    <col min="9" max="9" width="23.28515625" style="2" customWidth="1"/>
    <col min="10" max="10" width="10.5703125" style="2" customWidth="1"/>
    <col min="11" max="11" width="16.7109375" style="2" customWidth="1"/>
    <col min="12" max="12" width="17.42578125" style="2" customWidth="1"/>
    <col min="13" max="13" width="11.28515625" style="2" customWidth="1"/>
  </cols>
  <sheetData>
    <row r="1" spans="1:16" ht="10.5" customHeight="1" thickBot="1" x14ac:dyDescent="0.3"/>
    <row r="2" spans="1:16" ht="24" customHeight="1" thickBot="1" x14ac:dyDescent="0.3">
      <c r="A2" s="54" t="s">
        <v>16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 t="s">
        <v>29</v>
      </c>
      <c r="M2" s="56"/>
    </row>
    <row r="3" spans="1:16" s="1" customFormat="1" ht="47.25" customHeight="1" thickBot="1" x14ac:dyDescent="0.3">
      <c r="A3" s="59" t="s">
        <v>28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6" s="1" customFormat="1" ht="52.5" customHeight="1" thickBot="1" x14ac:dyDescent="0.3">
      <c r="A4" s="62" t="s">
        <v>0</v>
      </c>
      <c r="B4" s="57" t="s">
        <v>17</v>
      </c>
      <c r="C4" s="57" t="s">
        <v>1</v>
      </c>
      <c r="D4" s="44" t="s">
        <v>5</v>
      </c>
      <c r="E4" s="44" t="s">
        <v>6</v>
      </c>
      <c r="F4" s="44" t="s">
        <v>7</v>
      </c>
      <c r="G4" s="44" t="s">
        <v>10</v>
      </c>
      <c r="H4" s="44" t="s">
        <v>8</v>
      </c>
      <c r="I4" s="44" t="s">
        <v>9</v>
      </c>
      <c r="J4" s="44" t="s">
        <v>11</v>
      </c>
      <c r="K4" s="44" t="s">
        <v>12</v>
      </c>
      <c r="L4" s="61" t="s">
        <v>13</v>
      </c>
      <c r="M4" s="61"/>
    </row>
    <row r="5" spans="1:16" ht="53.25" customHeight="1" thickBot="1" x14ac:dyDescent="0.3">
      <c r="A5" s="62"/>
      <c r="B5" s="58"/>
      <c r="C5" s="58"/>
      <c r="D5" s="44"/>
      <c r="E5" s="44"/>
      <c r="F5" s="44"/>
      <c r="G5" s="44"/>
      <c r="H5" s="44"/>
      <c r="I5" s="44"/>
      <c r="J5" s="44"/>
      <c r="K5" s="44"/>
      <c r="L5" s="4" t="s">
        <v>14</v>
      </c>
      <c r="M5" s="4" t="s">
        <v>15</v>
      </c>
    </row>
    <row r="6" spans="1:16" ht="30" customHeight="1" thickBot="1" x14ac:dyDescent="0.3">
      <c r="A6" s="5">
        <v>1</v>
      </c>
      <c r="B6" s="10">
        <v>1</v>
      </c>
      <c r="C6" s="6" t="s">
        <v>20</v>
      </c>
      <c r="D6" s="5" t="s">
        <v>33</v>
      </c>
      <c r="E6" s="5" t="s">
        <v>21</v>
      </c>
      <c r="F6" s="7">
        <v>18.48</v>
      </c>
      <c r="G6" s="8">
        <v>0</v>
      </c>
      <c r="H6" s="8">
        <v>0</v>
      </c>
      <c r="I6" s="7">
        <f t="shared" ref="I6:I35" si="0">J6- (F6+G6+H6)</f>
        <v>61.129999999999995</v>
      </c>
      <c r="J6" s="7">
        <v>79.61</v>
      </c>
      <c r="K6" s="7">
        <f>J6/$J$37*$K$37</f>
        <v>22.897409750389329</v>
      </c>
      <c r="L6" s="21">
        <v>0</v>
      </c>
      <c r="M6" s="9">
        <v>0</v>
      </c>
      <c r="O6" s="18"/>
      <c r="P6" s="17"/>
    </row>
    <row r="7" spans="1:16" ht="27" customHeight="1" thickBot="1" x14ac:dyDescent="0.3">
      <c r="A7" s="20">
        <v>2</v>
      </c>
      <c r="B7" s="20">
        <v>1</v>
      </c>
      <c r="C7" s="19" t="s">
        <v>20</v>
      </c>
      <c r="D7" s="20" t="s">
        <v>34</v>
      </c>
      <c r="E7" s="20" t="s">
        <v>21</v>
      </c>
      <c r="F7" s="7">
        <v>18.510000000000002</v>
      </c>
      <c r="G7" s="8">
        <v>0</v>
      </c>
      <c r="H7" s="8">
        <v>0</v>
      </c>
      <c r="I7" s="7">
        <f t="shared" si="0"/>
        <v>69.739999999999995</v>
      </c>
      <c r="J7" s="7">
        <v>88.25</v>
      </c>
      <c r="K7" s="7">
        <f t="shared" ref="K7:K35" si="1">J7/$J$37*$K$37</f>
        <v>25.382444548070072</v>
      </c>
      <c r="L7" s="21">
        <v>0</v>
      </c>
      <c r="M7" s="13">
        <v>0</v>
      </c>
      <c r="O7" s="18"/>
      <c r="P7" s="17"/>
    </row>
    <row r="8" spans="1:16" ht="27.75" customHeight="1" thickBot="1" x14ac:dyDescent="0.3">
      <c r="A8" s="5">
        <v>3</v>
      </c>
      <c r="B8" s="10">
        <v>1</v>
      </c>
      <c r="C8" s="6" t="s">
        <v>2</v>
      </c>
      <c r="D8" s="5" t="s">
        <v>35</v>
      </c>
      <c r="E8" s="5" t="s">
        <v>21</v>
      </c>
      <c r="F8" s="7">
        <v>79.150000000000006</v>
      </c>
      <c r="G8" s="8">
        <v>0</v>
      </c>
      <c r="H8" s="8">
        <v>0</v>
      </c>
      <c r="I8" s="7">
        <f t="shared" si="0"/>
        <v>40.22999999999999</v>
      </c>
      <c r="J8" s="7">
        <v>119.38</v>
      </c>
      <c r="K8" s="7">
        <f t="shared" si="1"/>
        <v>34.336047933695241</v>
      </c>
      <c r="L8" s="21">
        <v>0</v>
      </c>
      <c r="M8" s="13">
        <v>0</v>
      </c>
      <c r="O8" s="18"/>
      <c r="P8" s="17"/>
    </row>
    <row r="9" spans="1:16" ht="26.25" customHeight="1" thickBot="1" x14ac:dyDescent="0.3">
      <c r="A9" s="20">
        <v>4</v>
      </c>
      <c r="B9" s="20">
        <v>1</v>
      </c>
      <c r="C9" s="19" t="s">
        <v>2</v>
      </c>
      <c r="D9" s="20" t="s">
        <v>36</v>
      </c>
      <c r="E9" s="20" t="s">
        <v>21</v>
      </c>
      <c r="F9" s="7">
        <v>71.319999999999993</v>
      </c>
      <c r="G9" s="8">
        <v>0</v>
      </c>
      <c r="H9" s="8">
        <v>0</v>
      </c>
      <c r="I9" s="7">
        <f t="shared" si="0"/>
        <v>33.660000000000011</v>
      </c>
      <c r="J9" s="7">
        <v>104.98</v>
      </c>
      <c r="K9" s="7">
        <f t="shared" si="1"/>
        <v>30.19432327089401</v>
      </c>
      <c r="L9" s="21">
        <v>0</v>
      </c>
      <c r="M9" s="13">
        <v>0</v>
      </c>
      <c r="O9" s="18"/>
      <c r="P9" s="17"/>
    </row>
    <row r="10" spans="1:16" ht="28.5" customHeight="1" thickBot="1" x14ac:dyDescent="0.3">
      <c r="A10" s="36">
        <v>5</v>
      </c>
      <c r="B10" s="36">
        <v>1</v>
      </c>
      <c r="C10" s="38" t="s">
        <v>2</v>
      </c>
      <c r="D10" s="36" t="s">
        <v>37</v>
      </c>
      <c r="E10" s="36" t="s">
        <v>24</v>
      </c>
      <c r="F10" s="7">
        <v>74.7</v>
      </c>
      <c r="G10" s="8">
        <v>2.79</v>
      </c>
      <c r="H10" s="8">
        <v>3.02</v>
      </c>
      <c r="I10" s="7">
        <f t="shared" si="0"/>
        <v>37.94</v>
      </c>
      <c r="J10" s="29">
        <v>118.45</v>
      </c>
      <c r="K10" s="7">
        <f t="shared" si="1"/>
        <v>34.068561549222665</v>
      </c>
      <c r="L10" s="21">
        <v>0</v>
      </c>
      <c r="M10" s="13">
        <v>1</v>
      </c>
      <c r="O10" s="18"/>
      <c r="P10" s="17"/>
    </row>
    <row r="11" spans="1:16" ht="28.5" customHeight="1" thickBot="1" x14ac:dyDescent="0.3">
      <c r="A11" s="26">
        <v>6</v>
      </c>
      <c r="B11" s="26">
        <v>1</v>
      </c>
      <c r="C11" s="37" t="s">
        <v>2</v>
      </c>
      <c r="D11" s="26" t="s">
        <v>38</v>
      </c>
      <c r="E11" s="26" t="s">
        <v>24</v>
      </c>
      <c r="F11" s="27">
        <v>72.66</v>
      </c>
      <c r="G11" s="28">
        <v>2.3199999999999998</v>
      </c>
      <c r="H11" s="28">
        <v>3.04</v>
      </c>
      <c r="I11" s="7">
        <f t="shared" si="0"/>
        <v>36.900000000000006</v>
      </c>
      <c r="J11" s="27">
        <v>114.92</v>
      </c>
      <c r="K11" s="7">
        <f t="shared" si="1"/>
        <v>33.05326376729986</v>
      </c>
      <c r="L11" s="21">
        <v>0</v>
      </c>
      <c r="M11" s="13">
        <v>1</v>
      </c>
      <c r="O11" s="18"/>
      <c r="P11" s="17"/>
    </row>
    <row r="12" spans="1:16" ht="27" customHeight="1" thickBot="1" x14ac:dyDescent="0.3">
      <c r="A12" s="26">
        <v>7</v>
      </c>
      <c r="B12" s="26">
        <v>1</v>
      </c>
      <c r="C12" s="37" t="s">
        <v>2</v>
      </c>
      <c r="D12" s="26" t="s">
        <v>39</v>
      </c>
      <c r="E12" s="26" t="s">
        <v>25</v>
      </c>
      <c r="F12" s="27">
        <v>56.65</v>
      </c>
      <c r="G12" s="28">
        <v>3.48</v>
      </c>
      <c r="H12" s="28">
        <v>3.48</v>
      </c>
      <c r="I12" s="7">
        <f t="shared" si="0"/>
        <v>34.870000000000012</v>
      </c>
      <c r="J12" s="7">
        <v>98.48</v>
      </c>
      <c r="K12" s="7">
        <f t="shared" si="1"/>
        <v>28.324794777268451</v>
      </c>
      <c r="L12" s="21">
        <v>0</v>
      </c>
      <c r="M12" s="13">
        <v>0</v>
      </c>
      <c r="O12" s="18"/>
      <c r="P12" s="17"/>
    </row>
    <row r="13" spans="1:16" ht="27" customHeight="1" thickBot="1" x14ac:dyDescent="0.3">
      <c r="A13" s="21">
        <v>8</v>
      </c>
      <c r="B13" s="21">
        <v>1</v>
      </c>
      <c r="C13" s="25" t="s">
        <v>2</v>
      </c>
      <c r="D13" s="21" t="s">
        <v>40</v>
      </c>
      <c r="E13" s="32" t="s">
        <v>24</v>
      </c>
      <c r="F13" s="7">
        <v>67</v>
      </c>
      <c r="G13" s="8">
        <v>3.4</v>
      </c>
      <c r="H13" s="8">
        <v>2.75</v>
      </c>
      <c r="I13" s="7">
        <f t="shared" si="0"/>
        <v>34.61999999999999</v>
      </c>
      <c r="J13" s="7">
        <v>107.77</v>
      </c>
      <c r="K13" s="7">
        <f t="shared" si="1"/>
        <v>30.99678242431175</v>
      </c>
      <c r="L13" s="21">
        <v>0</v>
      </c>
      <c r="M13" s="13">
        <v>0</v>
      </c>
      <c r="O13" s="18"/>
      <c r="P13" s="17"/>
    </row>
    <row r="14" spans="1:16" ht="27" customHeight="1" thickBot="1" x14ac:dyDescent="0.3">
      <c r="A14" s="21">
        <v>9</v>
      </c>
      <c r="B14" s="21">
        <v>1</v>
      </c>
      <c r="C14" s="25" t="s">
        <v>32</v>
      </c>
      <c r="D14" s="21" t="s">
        <v>41</v>
      </c>
      <c r="E14" s="32" t="s">
        <v>24</v>
      </c>
      <c r="F14" s="7">
        <v>74.7</v>
      </c>
      <c r="G14" s="8">
        <v>2.79</v>
      </c>
      <c r="H14" s="8">
        <v>3.02</v>
      </c>
      <c r="I14" s="7">
        <f t="shared" si="0"/>
        <v>37.94</v>
      </c>
      <c r="J14" s="7">
        <v>118.45</v>
      </c>
      <c r="K14" s="7">
        <f t="shared" si="1"/>
        <v>34.068561549222665</v>
      </c>
      <c r="L14" s="21">
        <v>0</v>
      </c>
      <c r="M14" s="13">
        <v>1</v>
      </c>
      <c r="O14" s="18"/>
      <c r="P14" s="17"/>
    </row>
    <row r="15" spans="1:16" ht="27" customHeight="1" thickBot="1" x14ac:dyDescent="0.3">
      <c r="A15" s="31">
        <v>10</v>
      </c>
      <c r="B15" s="31">
        <v>1</v>
      </c>
      <c r="C15" s="33" t="s">
        <v>3</v>
      </c>
      <c r="D15" s="31" t="s">
        <v>42</v>
      </c>
      <c r="E15" s="32" t="s">
        <v>24</v>
      </c>
      <c r="F15" s="27">
        <v>72.66</v>
      </c>
      <c r="G15" s="28">
        <v>2.3199999999999998</v>
      </c>
      <c r="H15" s="28">
        <v>3.04</v>
      </c>
      <c r="I15" s="7">
        <f t="shared" si="0"/>
        <v>36.900000000000006</v>
      </c>
      <c r="J15" s="34">
        <v>114.92</v>
      </c>
      <c r="K15" s="7">
        <f t="shared" si="1"/>
        <v>33.05326376729986</v>
      </c>
      <c r="L15" s="32">
        <v>0</v>
      </c>
      <c r="M15" s="31">
        <v>1</v>
      </c>
      <c r="O15" s="18"/>
      <c r="P15" s="17"/>
    </row>
    <row r="16" spans="1:16" ht="27" customHeight="1" thickBot="1" x14ac:dyDescent="0.3">
      <c r="A16" s="36">
        <v>11</v>
      </c>
      <c r="B16" s="36">
        <v>1</v>
      </c>
      <c r="C16" s="38" t="s">
        <v>3</v>
      </c>
      <c r="D16" s="36" t="s">
        <v>43</v>
      </c>
      <c r="E16" s="36" t="s">
        <v>25</v>
      </c>
      <c r="F16" s="7">
        <v>59.35</v>
      </c>
      <c r="G16" s="28">
        <v>3.48</v>
      </c>
      <c r="H16" s="28">
        <v>3.48</v>
      </c>
      <c r="I16" s="7">
        <f t="shared" si="0"/>
        <v>32.17</v>
      </c>
      <c r="J16" s="7">
        <v>98.48</v>
      </c>
      <c r="K16" s="7">
        <f t="shared" si="1"/>
        <v>28.324794777268451</v>
      </c>
      <c r="L16" s="35">
        <v>0</v>
      </c>
      <c r="M16" s="13">
        <v>0</v>
      </c>
      <c r="O16" s="18"/>
      <c r="P16" s="17"/>
    </row>
    <row r="17" spans="1:16" ht="29.25" customHeight="1" thickBot="1" x14ac:dyDescent="0.3">
      <c r="A17" s="26">
        <v>12</v>
      </c>
      <c r="B17" s="26">
        <v>1</v>
      </c>
      <c r="C17" s="37" t="s">
        <v>3</v>
      </c>
      <c r="D17" s="26" t="s">
        <v>44</v>
      </c>
      <c r="E17" s="26" t="s">
        <v>24</v>
      </c>
      <c r="F17" s="7">
        <v>67</v>
      </c>
      <c r="G17" s="8">
        <v>3.4</v>
      </c>
      <c r="H17" s="8">
        <v>2.75</v>
      </c>
      <c r="I17" s="7">
        <f t="shared" si="0"/>
        <v>34.61999999999999</v>
      </c>
      <c r="J17" s="7">
        <v>107.77</v>
      </c>
      <c r="K17" s="7">
        <f t="shared" si="1"/>
        <v>30.99678242431175</v>
      </c>
      <c r="L17" s="35">
        <v>0</v>
      </c>
      <c r="M17" s="13">
        <v>1</v>
      </c>
      <c r="O17" s="18"/>
      <c r="P17" s="17"/>
    </row>
    <row r="18" spans="1:16" ht="30.75" customHeight="1" thickBot="1" x14ac:dyDescent="0.3">
      <c r="A18" s="21">
        <v>13</v>
      </c>
      <c r="B18" s="21">
        <v>1</v>
      </c>
      <c r="C18" s="25" t="s">
        <v>3</v>
      </c>
      <c r="D18" s="21" t="s">
        <v>45</v>
      </c>
      <c r="E18" s="32" t="s">
        <v>24</v>
      </c>
      <c r="F18" s="7">
        <v>77.34</v>
      </c>
      <c r="G18" s="28">
        <v>3.8</v>
      </c>
      <c r="H18" s="8">
        <v>2.82</v>
      </c>
      <c r="I18" s="7">
        <f t="shared" si="0"/>
        <v>41.460000000000008</v>
      </c>
      <c r="J18" s="7">
        <v>125.42</v>
      </c>
      <c r="K18" s="7">
        <f t="shared" si="1"/>
        <v>36.07327133392576</v>
      </c>
      <c r="L18" s="35">
        <v>0</v>
      </c>
      <c r="M18" s="13">
        <v>1</v>
      </c>
      <c r="O18" s="18"/>
      <c r="P18" s="17"/>
    </row>
    <row r="19" spans="1:16" ht="29.25" customHeight="1" thickBot="1" x14ac:dyDescent="0.3">
      <c r="A19" s="21">
        <v>14</v>
      </c>
      <c r="B19" s="21">
        <v>1</v>
      </c>
      <c r="C19" s="25" t="s">
        <v>3</v>
      </c>
      <c r="D19" s="21" t="s">
        <v>46</v>
      </c>
      <c r="E19" s="32" t="s">
        <v>24</v>
      </c>
      <c r="F19" s="7">
        <v>83.96</v>
      </c>
      <c r="G19" s="28">
        <v>3.88</v>
      </c>
      <c r="H19" s="8">
        <v>0</v>
      </c>
      <c r="I19" s="7">
        <f t="shared" si="0"/>
        <v>43.15000000000002</v>
      </c>
      <c r="J19" s="7">
        <v>130.99</v>
      </c>
      <c r="K19" s="7">
        <f t="shared" si="1"/>
        <v>37.675313443078743</v>
      </c>
      <c r="L19" s="35">
        <v>0</v>
      </c>
      <c r="M19" s="13">
        <v>1</v>
      </c>
      <c r="O19" s="18"/>
      <c r="P19" s="17"/>
    </row>
    <row r="20" spans="1:16" ht="26.25" customHeight="1" thickBot="1" x14ac:dyDescent="0.3">
      <c r="A20" s="21">
        <v>15</v>
      </c>
      <c r="B20" s="21">
        <v>1</v>
      </c>
      <c r="C20" s="40" t="s">
        <v>47</v>
      </c>
      <c r="D20" s="41" t="s">
        <v>26</v>
      </c>
      <c r="E20" s="41" t="s">
        <v>24</v>
      </c>
      <c r="F20" s="7">
        <v>74.7</v>
      </c>
      <c r="G20" s="8">
        <v>2.79</v>
      </c>
      <c r="H20" s="8">
        <v>3.02</v>
      </c>
      <c r="I20" s="7">
        <f t="shared" si="0"/>
        <v>37.94</v>
      </c>
      <c r="J20" s="7">
        <v>118.45</v>
      </c>
      <c r="K20" s="7">
        <f t="shared" si="1"/>
        <v>34.068561549222665</v>
      </c>
      <c r="L20" s="35">
        <v>0</v>
      </c>
      <c r="M20" s="13">
        <v>1</v>
      </c>
      <c r="O20" s="18"/>
      <c r="P20" s="17"/>
    </row>
    <row r="21" spans="1:16" ht="26.25" customHeight="1" thickBot="1" x14ac:dyDescent="0.3">
      <c r="A21" s="32">
        <v>16</v>
      </c>
      <c r="B21" s="32">
        <v>1</v>
      </c>
      <c r="C21" s="40" t="s">
        <v>19</v>
      </c>
      <c r="D21" s="35" t="s">
        <v>27</v>
      </c>
      <c r="E21" s="41" t="s">
        <v>24</v>
      </c>
      <c r="F21" s="27">
        <v>72.66</v>
      </c>
      <c r="G21" s="28">
        <v>2.3199999999999998</v>
      </c>
      <c r="H21" s="28">
        <v>3.04</v>
      </c>
      <c r="I21" s="7">
        <f t="shared" si="0"/>
        <v>36.900000000000006</v>
      </c>
      <c r="J21" s="7">
        <v>114.92</v>
      </c>
      <c r="K21" s="7">
        <f t="shared" si="1"/>
        <v>33.05326376729986</v>
      </c>
      <c r="L21" s="35">
        <v>0</v>
      </c>
      <c r="M21" s="31">
        <v>1</v>
      </c>
      <c r="O21" s="18"/>
      <c r="P21" s="17"/>
    </row>
    <row r="22" spans="1:16" ht="26.25" customHeight="1" thickBot="1" x14ac:dyDescent="0.3">
      <c r="A22" s="32">
        <v>17</v>
      </c>
      <c r="B22" s="32">
        <v>1</v>
      </c>
      <c r="C22" s="40" t="s">
        <v>19</v>
      </c>
      <c r="D22" s="41" t="s">
        <v>30</v>
      </c>
      <c r="E22" s="41" t="s">
        <v>25</v>
      </c>
      <c r="F22" s="7">
        <v>59.35</v>
      </c>
      <c r="G22" s="28">
        <v>3.48</v>
      </c>
      <c r="H22" s="28">
        <v>3.48</v>
      </c>
      <c r="I22" s="7">
        <f t="shared" si="0"/>
        <v>32.17</v>
      </c>
      <c r="J22" s="7">
        <v>98.48</v>
      </c>
      <c r="K22" s="7">
        <f t="shared" si="1"/>
        <v>28.324794777268451</v>
      </c>
      <c r="L22" s="35">
        <v>0</v>
      </c>
      <c r="M22" s="31">
        <v>0</v>
      </c>
      <c r="O22" s="18"/>
      <c r="P22" s="17"/>
    </row>
    <row r="23" spans="1:16" ht="26.25" customHeight="1" thickBot="1" x14ac:dyDescent="0.3">
      <c r="A23" s="32">
        <v>18</v>
      </c>
      <c r="B23" s="32">
        <v>1</v>
      </c>
      <c r="C23" s="39" t="s">
        <v>19</v>
      </c>
      <c r="D23" s="26" t="s">
        <v>31</v>
      </c>
      <c r="E23" s="26" t="s">
        <v>24</v>
      </c>
      <c r="F23" s="7">
        <v>67</v>
      </c>
      <c r="G23" s="8">
        <v>3.4</v>
      </c>
      <c r="H23" s="8">
        <v>2.75</v>
      </c>
      <c r="I23" s="7">
        <f t="shared" si="0"/>
        <v>34.61999999999999</v>
      </c>
      <c r="J23" s="7">
        <v>107.77</v>
      </c>
      <c r="K23" s="7">
        <f t="shared" si="1"/>
        <v>30.99678242431175</v>
      </c>
      <c r="L23" s="35">
        <v>0</v>
      </c>
      <c r="M23" s="31">
        <v>0</v>
      </c>
      <c r="O23" s="18"/>
      <c r="P23" s="17"/>
    </row>
    <row r="24" spans="1:16" ht="26.25" customHeight="1" thickBot="1" x14ac:dyDescent="0.3">
      <c r="A24" s="32">
        <v>19</v>
      </c>
      <c r="B24" s="36">
        <v>1</v>
      </c>
      <c r="C24" s="40" t="s">
        <v>19</v>
      </c>
      <c r="D24" s="41" t="s">
        <v>48</v>
      </c>
      <c r="E24" s="41" t="s">
        <v>24</v>
      </c>
      <c r="F24" s="7">
        <v>77.34</v>
      </c>
      <c r="G24" s="28">
        <v>3.8</v>
      </c>
      <c r="H24" s="8">
        <v>2.82</v>
      </c>
      <c r="I24" s="7">
        <f t="shared" si="0"/>
        <v>41.460000000000008</v>
      </c>
      <c r="J24" s="7">
        <v>125.42</v>
      </c>
      <c r="K24" s="7">
        <f t="shared" si="1"/>
        <v>36.07327133392576</v>
      </c>
      <c r="L24" s="35">
        <v>0</v>
      </c>
      <c r="M24" s="35">
        <v>1</v>
      </c>
      <c r="O24" s="18"/>
      <c r="P24" s="17"/>
    </row>
    <row r="25" spans="1:16" ht="26.25" customHeight="1" thickBot="1" x14ac:dyDescent="0.3">
      <c r="A25" s="32">
        <v>20</v>
      </c>
      <c r="B25" s="36">
        <v>1</v>
      </c>
      <c r="C25" s="40" t="s">
        <v>19</v>
      </c>
      <c r="D25" s="41" t="s">
        <v>49</v>
      </c>
      <c r="E25" s="41" t="s">
        <v>24</v>
      </c>
      <c r="F25" s="7">
        <v>83.96</v>
      </c>
      <c r="G25" s="28">
        <v>3.88</v>
      </c>
      <c r="H25" s="8">
        <v>0</v>
      </c>
      <c r="I25" s="7">
        <f t="shared" si="0"/>
        <v>43.15000000000002</v>
      </c>
      <c r="J25" s="7">
        <v>130.99</v>
      </c>
      <c r="K25" s="7">
        <f t="shared" si="1"/>
        <v>37.675313443078743</v>
      </c>
      <c r="L25" s="36">
        <v>0</v>
      </c>
      <c r="M25" s="36">
        <v>1</v>
      </c>
      <c r="O25" s="18"/>
      <c r="P25" s="17"/>
    </row>
    <row r="26" spans="1:16" ht="26.25" customHeight="1" thickBot="1" x14ac:dyDescent="0.3">
      <c r="A26" s="32">
        <v>21</v>
      </c>
      <c r="B26" s="32">
        <v>1</v>
      </c>
      <c r="C26" s="40" t="s">
        <v>22</v>
      </c>
      <c r="D26" s="41" t="s">
        <v>50</v>
      </c>
      <c r="E26" s="41" t="s">
        <v>24</v>
      </c>
      <c r="F26" s="7">
        <v>74.7</v>
      </c>
      <c r="G26" s="8">
        <v>2.79</v>
      </c>
      <c r="H26" s="8">
        <v>3.02</v>
      </c>
      <c r="I26" s="7">
        <f t="shared" si="0"/>
        <v>37.94</v>
      </c>
      <c r="J26" s="7">
        <v>118.45</v>
      </c>
      <c r="K26" s="7">
        <f t="shared" si="1"/>
        <v>34.068561549222665</v>
      </c>
      <c r="L26" s="35">
        <v>0</v>
      </c>
      <c r="M26" s="31">
        <v>1</v>
      </c>
      <c r="O26" s="18"/>
      <c r="P26" s="17"/>
    </row>
    <row r="27" spans="1:16" ht="26.25" customHeight="1" thickBot="1" x14ac:dyDescent="0.3">
      <c r="A27" s="32">
        <v>22</v>
      </c>
      <c r="B27" s="32">
        <v>1</v>
      </c>
      <c r="C27" s="40" t="s">
        <v>22</v>
      </c>
      <c r="D27" s="35" t="s">
        <v>51</v>
      </c>
      <c r="E27" s="41" t="s">
        <v>24</v>
      </c>
      <c r="F27" s="27">
        <v>72.66</v>
      </c>
      <c r="G27" s="28">
        <v>2.3199999999999998</v>
      </c>
      <c r="H27" s="28">
        <v>3.04</v>
      </c>
      <c r="I27" s="7">
        <f t="shared" si="0"/>
        <v>36.900000000000006</v>
      </c>
      <c r="J27" s="7">
        <v>114.92</v>
      </c>
      <c r="K27" s="7">
        <f t="shared" si="1"/>
        <v>33.05326376729986</v>
      </c>
      <c r="L27" s="35">
        <v>0</v>
      </c>
      <c r="M27" s="31">
        <v>1</v>
      </c>
      <c r="O27" s="18"/>
      <c r="P27" s="17"/>
    </row>
    <row r="28" spans="1:16" ht="26.25" customHeight="1" thickBot="1" x14ac:dyDescent="0.3">
      <c r="A28" s="32">
        <v>23</v>
      </c>
      <c r="B28" s="32">
        <v>1</v>
      </c>
      <c r="C28" s="40" t="s">
        <v>22</v>
      </c>
      <c r="D28" s="41" t="s">
        <v>52</v>
      </c>
      <c r="E28" s="41" t="s">
        <v>25</v>
      </c>
      <c r="F28" s="7">
        <v>59.35</v>
      </c>
      <c r="G28" s="28">
        <v>3.48</v>
      </c>
      <c r="H28" s="28">
        <v>3.48</v>
      </c>
      <c r="I28" s="7">
        <f t="shared" si="0"/>
        <v>32.17</v>
      </c>
      <c r="J28" s="7">
        <v>98.48</v>
      </c>
      <c r="K28" s="7">
        <f t="shared" si="1"/>
        <v>28.324794777268451</v>
      </c>
      <c r="L28" s="35">
        <v>0</v>
      </c>
      <c r="M28" s="31">
        <v>0</v>
      </c>
      <c r="O28" s="18"/>
      <c r="P28" s="17"/>
    </row>
    <row r="29" spans="1:16" ht="26.25" customHeight="1" thickBot="1" x14ac:dyDescent="0.3">
      <c r="A29" s="32">
        <v>24</v>
      </c>
      <c r="B29" s="32">
        <v>1</v>
      </c>
      <c r="C29" s="39" t="s">
        <v>22</v>
      </c>
      <c r="D29" s="26" t="s">
        <v>53</v>
      </c>
      <c r="E29" s="26" t="s">
        <v>24</v>
      </c>
      <c r="F29" s="7">
        <v>67</v>
      </c>
      <c r="G29" s="8">
        <v>3.4</v>
      </c>
      <c r="H29" s="8">
        <v>2.75</v>
      </c>
      <c r="I29" s="7">
        <f t="shared" si="0"/>
        <v>34.61999999999999</v>
      </c>
      <c r="J29" s="7">
        <v>107.77</v>
      </c>
      <c r="K29" s="7">
        <f t="shared" si="1"/>
        <v>30.99678242431175</v>
      </c>
      <c r="L29" s="35">
        <v>0</v>
      </c>
      <c r="M29" s="31">
        <v>0</v>
      </c>
      <c r="O29" s="18"/>
      <c r="P29" s="17"/>
    </row>
    <row r="30" spans="1:16" ht="26.25" customHeight="1" thickBot="1" x14ac:dyDescent="0.3">
      <c r="A30" s="32">
        <v>25</v>
      </c>
      <c r="B30" s="32">
        <v>1</v>
      </c>
      <c r="C30" s="40" t="s">
        <v>22</v>
      </c>
      <c r="D30" s="41" t="s">
        <v>54</v>
      </c>
      <c r="E30" s="41" t="s">
        <v>24</v>
      </c>
      <c r="F30" s="7">
        <v>74.7</v>
      </c>
      <c r="G30" s="8">
        <v>2.79</v>
      </c>
      <c r="H30" s="8">
        <v>3.02</v>
      </c>
      <c r="I30" s="7">
        <f t="shared" si="0"/>
        <v>44.91</v>
      </c>
      <c r="J30" s="7">
        <v>125.42</v>
      </c>
      <c r="K30" s="7">
        <f t="shared" si="1"/>
        <v>36.07327133392576</v>
      </c>
      <c r="L30" s="35">
        <v>0</v>
      </c>
      <c r="M30" s="31">
        <v>1</v>
      </c>
      <c r="O30" s="18"/>
      <c r="P30" s="17"/>
    </row>
    <row r="31" spans="1:16" ht="26.25" customHeight="1" thickBot="1" x14ac:dyDescent="0.3">
      <c r="A31" s="32">
        <v>26</v>
      </c>
      <c r="B31" s="32">
        <v>1</v>
      </c>
      <c r="C31" s="40" t="s">
        <v>22</v>
      </c>
      <c r="D31" s="41" t="s">
        <v>55</v>
      </c>
      <c r="E31" s="41" t="s">
        <v>24</v>
      </c>
      <c r="F31" s="27">
        <v>72.66</v>
      </c>
      <c r="G31" s="28">
        <v>2.3199999999999998</v>
      </c>
      <c r="H31" s="28">
        <v>3.04</v>
      </c>
      <c r="I31" s="7">
        <f t="shared" si="0"/>
        <v>52.970000000000013</v>
      </c>
      <c r="J31" s="7">
        <v>130.99</v>
      </c>
      <c r="K31" s="7">
        <f t="shared" si="1"/>
        <v>37.675313443078743</v>
      </c>
      <c r="L31" s="35">
        <v>0</v>
      </c>
      <c r="M31" s="31">
        <v>1</v>
      </c>
      <c r="O31" s="18"/>
      <c r="P31" s="17"/>
    </row>
    <row r="32" spans="1:16" ht="26.25" customHeight="1" thickBot="1" x14ac:dyDescent="0.3">
      <c r="A32" s="41">
        <v>27</v>
      </c>
      <c r="B32" s="41">
        <v>1</v>
      </c>
      <c r="C32" s="40" t="s">
        <v>23</v>
      </c>
      <c r="D32" s="41" t="s">
        <v>56</v>
      </c>
      <c r="E32" s="41" t="s">
        <v>24</v>
      </c>
      <c r="F32" s="7">
        <v>74.7</v>
      </c>
      <c r="G32" s="8">
        <v>2.79</v>
      </c>
      <c r="H32" s="8">
        <v>3.02</v>
      </c>
      <c r="I32" s="7">
        <f t="shared" si="0"/>
        <v>37.94</v>
      </c>
      <c r="J32" s="7">
        <v>118.45</v>
      </c>
      <c r="K32" s="7">
        <f t="shared" si="1"/>
        <v>34.068561549222665</v>
      </c>
      <c r="L32" s="35">
        <v>1</v>
      </c>
      <c r="M32" s="35">
        <v>0</v>
      </c>
      <c r="O32" s="18"/>
      <c r="P32" s="17"/>
    </row>
    <row r="33" spans="1:16" ht="26.25" customHeight="1" thickBot="1" x14ac:dyDescent="0.3">
      <c r="A33" s="41">
        <v>28</v>
      </c>
      <c r="B33" s="41">
        <v>1</v>
      </c>
      <c r="C33" s="40" t="s">
        <v>23</v>
      </c>
      <c r="D33" s="35" t="s">
        <v>57</v>
      </c>
      <c r="E33" s="41" t="s">
        <v>24</v>
      </c>
      <c r="F33" s="27">
        <v>72.66</v>
      </c>
      <c r="G33" s="28">
        <v>2.3199999999999998</v>
      </c>
      <c r="H33" s="28">
        <v>3.04</v>
      </c>
      <c r="I33" s="7">
        <f t="shared" si="0"/>
        <v>36.900000000000006</v>
      </c>
      <c r="J33" s="7">
        <v>114.92</v>
      </c>
      <c r="K33" s="7">
        <f t="shared" si="1"/>
        <v>33.05326376729986</v>
      </c>
      <c r="L33" s="35">
        <v>1</v>
      </c>
      <c r="M33" s="35">
        <v>0</v>
      </c>
      <c r="O33" s="18"/>
      <c r="P33" s="17"/>
    </row>
    <row r="34" spans="1:16" ht="26.25" customHeight="1" thickBot="1" x14ac:dyDescent="0.3">
      <c r="A34" s="41">
        <v>29</v>
      </c>
      <c r="B34" s="41">
        <v>1</v>
      </c>
      <c r="C34" s="40" t="s">
        <v>23</v>
      </c>
      <c r="D34" s="41" t="s">
        <v>58</v>
      </c>
      <c r="E34" s="41" t="s">
        <v>24</v>
      </c>
      <c r="F34" s="7">
        <v>74.7</v>
      </c>
      <c r="G34" s="8">
        <v>2.79</v>
      </c>
      <c r="H34" s="8">
        <v>3.02</v>
      </c>
      <c r="I34" s="7">
        <f t="shared" si="0"/>
        <v>44.91</v>
      </c>
      <c r="J34" s="7">
        <v>125.42</v>
      </c>
      <c r="K34" s="7">
        <f t="shared" si="1"/>
        <v>36.07327133392576</v>
      </c>
      <c r="L34" s="35">
        <v>1</v>
      </c>
      <c r="M34" s="35">
        <v>0</v>
      </c>
      <c r="O34" s="18"/>
      <c r="P34" s="17"/>
    </row>
    <row r="35" spans="1:16" ht="26.25" customHeight="1" thickBot="1" x14ac:dyDescent="0.3">
      <c r="A35" s="41">
        <v>30</v>
      </c>
      <c r="B35" s="41">
        <v>1</v>
      </c>
      <c r="C35" s="39" t="s">
        <v>23</v>
      </c>
      <c r="D35" s="26" t="s">
        <v>59</v>
      </c>
      <c r="E35" s="26" t="s">
        <v>24</v>
      </c>
      <c r="F35" s="27">
        <v>72.66</v>
      </c>
      <c r="G35" s="28">
        <v>2.3199999999999998</v>
      </c>
      <c r="H35" s="28">
        <v>3.04</v>
      </c>
      <c r="I35" s="7">
        <f t="shared" si="0"/>
        <v>52.970000000000013</v>
      </c>
      <c r="J35" s="7">
        <v>130.99</v>
      </c>
      <c r="K35" s="7">
        <f t="shared" si="1"/>
        <v>37.675313443078743</v>
      </c>
      <c r="L35" s="35">
        <v>1</v>
      </c>
      <c r="M35" s="35">
        <v>0</v>
      </c>
      <c r="O35" s="18"/>
      <c r="P35" s="17"/>
    </row>
    <row r="36" spans="1:16" ht="19.5" customHeight="1" thickBot="1" x14ac:dyDescent="0.3">
      <c r="A36" s="47" t="s">
        <v>18</v>
      </c>
      <c r="B36" s="48"/>
      <c r="C36" s="48"/>
      <c r="D36" s="48"/>
      <c r="E36" s="48"/>
      <c r="F36" s="48"/>
      <c r="G36" s="48"/>
      <c r="H36" s="48"/>
      <c r="I36" s="48"/>
      <c r="J36" s="48"/>
      <c r="K36" s="49"/>
      <c r="L36" s="13">
        <v>0</v>
      </c>
      <c r="M36" s="13">
        <v>2</v>
      </c>
      <c r="P36" s="17"/>
    </row>
    <row r="37" spans="1:16" ht="34.5" customHeight="1" thickBot="1" x14ac:dyDescent="0.3">
      <c r="A37" s="50"/>
      <c r="B37" s="51"/>
      <c r="C37" s="51"/>
      <c r="D37" s="51"/>
      <c r="E37" s="51"/>
      <c r="F37" s="51"/>
      <c r="G37" s="51"/>
      <c r="H37" s="51"/>
      <c r="I37" s="11" t="s">
        <v>4</v>
      </c>
      <c r="J37" s="7">
        <f>SUM(J6:J35)</f>
        <v>3409.71</v>
      </c>
      <c r="K37" s="7">
        <v>980.7</v>
      </c>
      <c r="L37" s="13">
        <v>4</v>
      </c>
      <c r="M37" s="12">
        <v>17</v>
      </c>
      <c r="O37" s="17"/>
    </row>
    <row r="38" spans="1:16" ht="27" customHeight="1" x14ac:dyDescent="0.25">
      <c r="A38" s="52"/>
      <c r="B38" s="52"/>
      <c r="C38" s="52"/>
      <c r="D38" s="52"/>
      <c r="E38" s="52"/>
      <c r="F38" s="52"/>
      <c r="G38" s="52"/>
      <c r="H38" s="52"/>
      <c r="K38" s="42"/>
      <c r="L38" s="23"/>
      <c r="M38" s="45"/>
    </row>
    <row r="39" spans="1:16" ht="15" customHeight="1" x14ac:dyDescent="0.25">
      <c r="A39" s="52"/>
      <c r="B39" s="52"/>
      <c r="C39" s="52"/>
      <c r="D39" s="52"/>
      <c r="E39" s="52"/>
      <c r="F39" s="52"/>
      <c r="G39" s="52"/>
      <c r="H39" s="52"/>
      <c r="L39" s="53"/>
      <c r="M39" s="46"/>
    </row>
    <row r="40" spans="1:16" ht="3.75" customHeight="1" x14ac:dyDescent="0.25">
      <c r="A40" s="52"/>
      <c r="B40" s="52"/>
      <c r="C40" s="52"/>
      <c r="D40" s="52"/>
      <c r="E40" s="52"/>
      <c r="F40" s="52"/>
      <c r="G40" s="52"/>
      <c r="H40" s="52"/>
      <c r="L40" s="53"/>
      <c r="M40" s="16"/>
    </row>
    <row r="41" spans="1:16" ht="18.75" x14ac:dyDescent="0.25">
      <c r="L41" s="30"/>
      <c r="M41" s="16"/>
    </row>
    <row r="42" spans="1:16" ht="18.75" x14ac:dyDescent="0.25">
      <c r="L42" s="30"/>
      <c r="M42" s="46"/>
    </row>
    <row r="43" spans="1:16" x14ac:dyDescent="0.25">
      <c r="L43" s="53"/>
      <c r="M43" s="46"/>
    </row>
    <row r="44" spans="1:16" ht="18.75" x14ac:dyDescent="0.25">
      <c r="L44" s="53"/>
      <c r="M44" s="16"/>
    </row>
    <row r="45" spans="1:16" ht="18.75" x14ac:dyDescent="0.25">
      <c r="L45" s="24"/>
      <c r="M45" s="16"/>
    </row>
    <row r="46" spans="1:16" ht="18.75" x14ac:dyDescent="0.25">
      <c r="L46" s="22"/>
      <c r="M46" s="16"/>
    </row>
    <row r="47" spans="1:16" ht="20.25" x14ac:dyDescent="0.25">
      <c r="L47" s="22"/>
      <c r="M47" s="15"/>
    </row>
    <row r="48" spans="1:16" ht="18.75" x14ac:dyDescent="0.25">
      <c r="L48" s="22"/>
    </row>
    <row r="49" spans="12:12" ht="18.75" x14ac:dyDescent="0.25">
      <c r="L49" s="22"/>
    </row>
    <row r="50" spans="12:12" ht="18.75" x14ac:dyDescent="0.25">
      <c r="L50" s="22"/>
    </row>
    <row r="51" spans="12:12" x14ac:dyDescent="0.25">
      <c r="L51" s="43"/>
    </row>
    <row r="52" spans="12:12" x14ac:dyDescent="0.25">
      <c r="L52" s="43"/>
    </row>
    <row r="53" spans="12:12" ht="18.75" x14ac:dyDescent="0.25">
      <c r="L53" s="22"/>
    </row>
    <row r="54" spans="12:12" ht="18.75" x14ac:dyDescent="0.25">
      <c r="L54" s="22"/>
    </row>
    <row r="55" spans="12:12" ht="18.75" x14ac:dyDescent="0.25">
      <c r="L55" s="22"/>
    </row>
    <row r="56" spans="12:12" x14ac:dyDescent="0.25">
      <c r="L56" s="43"/>
    </row>
    <row r="57" spans="12:12" x14ac:dyDescent="0.25">
      <c r="L57" s="43"/>
    </row>
    <row r="58" spans="12:12" ht="18.75" x14ac:dyDescent="0.25">
      <c r="L58" s="14"/>
    </row>
    <row r="59" spans="12:12" ht="18.75" x14ac:dyDescent="0.25">
      <c r="L59" s="14"/>
    </row>
    <row r="60" spans="12:12" x14ac:dyDescent="0.25">
      <c r="L60" s="43"/>
    </row>
    <row r="61" spans="12:12" x14ac:dyDescent="0.25">
      <c r="L61" s="43"/>
    </row>
    <row r="62" spans="12:12" ht="18.75" x14ac:dyDescent="0.25">
      <c r="L62" s="14"/>
    </row>
    <row r="63" spans="12:12" ht="18.75" x14ac:dyDescent="0.25">
      <c r="L63" s="14"/>
    </row>
    <row r="64" spans="12:12" ht="18.75" x14ac:dyDescent="0.25">
      <c r="L64" s="14"/>
    </row>
    <row r="65" spans="12:12" ht="20.25" x14ac:dyDescent="0.25">
      <c r="L65" s="15"/>
    </row>
  </sheetData>
  <mergeCells count="24">
    <mergeCell ref="A2:K2"/>
    <mergeCell ref="L2:M2"/>
    <mergeCell ref="B4:B5"/>
    <mergeCell ref="A3:M3"/>
    <mergeCell ref="L4:M4"/>
    <mergeCell ref="A4:A5"/>
    <mergeCell ref="C4:C5"/>
    <mergeCell ref="D4:D5"/>
    <mergeCell ref="E4:E5"/>
    <mergeCell ref="F4:F5"/>
    <mergeCell ref="G4:G5"/>
    <mergeCell ref="H4:H5"/>
    <mergeCell ref="L56:L57"/>
    <mergeCell ref="I4:I5"/>
    <mergeCell ref="L51:L52"/>
    <mergeCell ref="M38:M39"/>
    <mergeCell ref="L60:L61"/>
    <mergeCell ref="M42:M43"/>
    <mergeCell ref="A36:K36"/>
    <mergeCell ref="A37:H40"/>
    <mergeCell ref="L39:L40"/>
    <mergeCell ref="L43:L44"/>
    <mergeCell ref="J4:J5"/>
    <mergeCell ref="K4:K5"/>
  </mergeCells>
  <printOptions horizontalCentered="1" verticalCentered="1"/>
  <pageMargins left="0.25" right="0.25" top="0.35" bottom="0.92" header="0.3" footer="0.3"/>
  <pageSetup paperSize="9" scale="75" fitToWidth="0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2024-12-13T12:01:45Z</cp:lastPrinted>
  <dcterms:created xsi:type="dcterms:W3CDTF">2019-03-17T16:51:33Z</dcterms:created>
  <dcterms:modified xsi:type="dcterms:W3CDTF">2024-12-13T12:02:08Z</dcterms:modified>
</cp:coreProperties>
</file>