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ackup\Desktop\DataBackup\Volume 2\Design\RERA\Pearl Vistara\"/>
    </mc:Choice>
  </mc:AlternateContent>
  <xr:revisionPtr revIDLastSave="0" documentId="8_{DFC0C0F2-B0E5-4ACF-93A0-503F6726314C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Sheet1" sheetId="1" r:id="rId1"/>
  </sheets>
  <definedNames>
    <definedName name="_xlnm.Print_Area" localSheetId="0">Sheet1!$A$2:$O$30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O27" i="1" l="1"/>
  <c r="M27" i="1"/>
  <c r="L27" i="1"/>
  <c r="K27" i="1"/>
  <c r="J27" i="1"/>
  <c r="I27" i="1"/>
  <c r="H27" i="1"/>
  <c r="G27" i="1"/>
  <c r="F27" i="1"/>
  <c r="H42" i="1" l="1"/>
  <c r="P19" i="1" l="1"/>
  <c r="S19" i="1"/>
  <c r="P22" i="1"/>
  <c r="S22" i="1"/>
  <c r="T29" i="1"/>
  <c r="U29" i="1"/>
  <c r="V16" i="1" l="1"/>
  <c r="V17" i="1"/>
  <c r="V25" i="1"/>
  <c r="V19" i="1"/>
  <c r="V18" i="1"/>
  <c r="V20" i="1"/>
  <c r="V21" i="1"/>
  <c r="V22" i="1"/>
  <c r="V23" i="1"/>
  <c r="V24" i="1"/>
  <c r="V29" i="1" l="1"/>
</calcChain>
</file>

<file path=xl/sharedStrings.xml><?xml version="1.0" encoding="utf-8"?>
<sst xmlns="http://schemas.openxmlformats.org/spreadsheetml/2006/main" count="58" uniqueCount="38">
  <si>
    <t>SI.No.</t>
  </si>
  <si>
    <t>Block</t>
  </si>
  <si>
    <t>Floor</t>
  </si>
  <si>
    <t>Type</t>
  </si>
  <si>
    <t>Car Parking (Nos.)</t>
  </si>
  <si>
    <t>Covered</t>
  </si>
  <si>
    <t>Open</t>
  </si>
  <si>
    <t>COMMON AREA</t>
  </si>
  <si>
    <t>CLUB HOSE AREA</t>
  </si>
  <si>
    <t>RERA AREA</t>
  </si>
  <si>
    <t>BLK-A</t>
  </si>
  <si>
    <t>BLK-B</t>
  </si>
  <si>
    <t>A1 TO A9</t>
  </si>
  <si>
    <t>FSI AREA</t>
  </si>
  <si>
    <t>UDS.APMT</t>
  </si>
  <si>
    <t xml:space="preserve">Carpet Area Statement  </t>
  </si>
  <si>
    <t>Apartment No</t>
  </si>
  <si>
    <t>(A) RERA Carpet Area (sec 2(k))
(sq.m)</t>
  </si>
  <si>
    <t>(B) Exclusive Balcony (sq.m)</t>
  </si>
  <si>
    <t>( C ) Exclusive Verandah/Utility/ Service/Open Terrace (sq.m)</t>
  </si>
  <si>
    <t>( D ) Area of External Walls ( Sq.m)</t>
  </si>
  <si>
    <t>E= ( A+B+C+D) Floor Area of the Apartment (Sq.m)</t>
  </si>
  <si>
    <t>( F ) Propotionate Common Area ( Sq.m)</t>
  </si>
  <si>
    <t>G = ( E+F ) Gross Area of the Apartment ( Sq.m)</t>
  </si>
  <si>
    <t>( H ) UDS Land Area ( Sq.m)</t>
  </si>
  <si>
    <t>Block - 1</t>
  </si>
  <si>
    <t>First Floor</t>
  </si>
  <si>
    <t xml:space="preserve">2 BHK </t>
  </si>
  <si>
    <t>3 BHK</t>
  </si>
  <si>
    <t>Second Floor</t>
  </si>
  <si>
    <t>Third Floor</t>
  </si>
  <si>
    <t>Fourth Floor</t>
  </si>
  <si>
    <t>( I ) Car Parking (Nos.)</t>
  </si>
  <si>
    <t>Fifth Floor</t>
  </si>
  <si>
    <t>Date: 03.02.2026</t>
  </si>
  <si>
    <t>Total</t>
  </si>
  <si>
    <t>THE PROPOSED CONDTRUCTION OF A RESIDENTIAL  APARTMENT BUILDING, BLOCK 1 (18 Dwelling Units)  STILT+ 5 FLOORS. IN S.F.NOS: 114/5A1D AT KALAPATTI ( WEST) VILLAGE, COIMBATORE NORTH TALUK, COIMBATORE CORPORATION.</t>
  </si>
  <si>
    <t>Visitors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</si>
</sst>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90"/>
    </xf>
    <xf numFmtId="0" fontId="6" fillId="0" borderId="0" xfId="0" applyFont="1" applyBorder="1" applyAlignment="1">
      <alignment vertical="center" textRotation="90"/>
    </xf>
    <xf numFmtId="0" fontId="6" fillId="0" borderId="0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2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3"/>
  <sheetViews>
    <sheetView tabSelected="1" zoomScale="90" zoomScaleNormal="90" zoomScaleSheetLayoutView="70" workbookViewId="0">
      <selection activeCell="J11" sqref="J11"/>
    </sheetView>
  </sheetViews>
  <sheetFormatPr defaultColWidth="9.109375" defaultRowHeight="13.8" x14ac:dyDescent="0.25"/>
  <cols>
    <col min="1" max="1" width="6.88671875" style="1" bestFit="1" customWidth="1"/>
    <col min="2" max="2" width="12" style="1" bestFit="1" customWidth="1"/>
    <col min="3" max="3" width="7.88671875" style="1" bestFit="1" customWidth="1"/>
    <col min="4" max="6" width="15.109375" style="1" customWidth="1"/>
    <col min="7" max="7" width="15" style="1" customWidth="1"/>
    <col min="8" max="9" width="19.6640625" style="1" customWidth="1"/>
    <col min="10" max="10" width="16.44140625" style="1" customWidth="1"/>
    <col min="11" max="11" width="22.6640625" style="1" customWidth="1"/>
    <col min="12" max="13" width="15.6640625" style="1" customWidth="1"/>
    <col min="14" max="14" width="12" style="1" customWidth="1"/>
    <col min="15" max="15" width="10.88671875" style="1" customWidth="1"/>
    <col min="16" max="16" width="25.33203125" style="1" hidden="1" customWidth="1"/>
    <col min="17" max="17" width="20.6640625" style="1" hidden="1" customWidth="1"/>
    <col min="18" max="18" width="22.33203125" style="1" hidden="1" customWidth="1"/>
    <col min="19" max="19" width="0" style="1" hidden="1" customWidth="1"/>
    <col min="20" max="20" width="13.44140625" style="1" hidden="1" customWidth="1"/>
    <col min="21" max="21" width="0" style="1" hidden="1" customWidth="1"/>
    <col min="22" max="22" width="12" style="1" hidden="1" customWidth="1"/>
    <col min="23" max="16384" width="9.109375" style="1"/>
  </cols>
  <sheetData>
    <row r="2" spans="1:22" ht="90" customHeight="1" x14ac:dyDescent="0.25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2" hidden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2" ht="20.399999999999999" customHeight="1" x14ac:dyDescent="0.25">
      <c r="A4" s="14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9" t="s">
        <v>34</v>
      </c>
      <c r="O4" s="19"/>
    </row>
    <row r="5" spans="1:22" ht="15" customHeight="1" x14ac:dyDescent="0.25">
      <c r="A5" s="13" t="s">
        <v>0</v>
      </c>
      <c r="B5" s="13" t="s">
        <v>1</v>
      </c>
      <c r="C5" s="13" t="s">
        <v>2</v>
      </c>
      <c r="D5" s="13" t="s">
        <v>3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7" t="s">
        <v>4</v>
      </c>
      <c r="O5" s="17"/>
      <c r="T5" s="7" t="s">
        <v>13</v>
      </c>
      <c r="V5" s="1" t="s">
        <v>14</v>
      </c>
    </row>
    <row r="6" spans="1:22" ht="93.6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0" t="s">
        <v>32</v>
      </c>
      <c r="O6" s="20"/>
    </row>
    <row r="7" spans="1:22" ht="10.199999999999999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1" t="s">
        <v>5</v>
      </c>
      <c r="O7" s="11" t="s">
        <v>6</v>
      </c>
    </row>
    <row r="8" spans="1:22" ht="15.75" customHeight="1" x14ac:dyDescent="0.25">
      <c r="A8" s="3">
        <v>1</v>
      </c>
      <c r="B8" s="22" t="s">
        <v>25</v>
      </c>
      <c r="C8" s="23" t="s">
        <v>26</v>
      </c>
      <c r="D8" s="24" t="s">
        <v>27</v>
      </c>
      <c r="E8" s="24">
        <v>101</v>
      </c>
      <c r="F8" s="25">
        <v>83.547667899999993</v>
      </c>
      <c r="G8" s="25">
        <v>4.1806349999999997</v>
      </c>
      <c r="H8" s="24">
        <v>0</v>
      </c>
      <c r="I8" s="25">
        <v>14.492868</v>
      </c>
      <c r="J8" s="26">
        <v>102.22117089999999</v>
      </c>
      <c r="K8" s="26">
        <v>25.8</v>
      </c>
      <c r="L8" s="10">
        <v>128.1</v>
      </c>
      <c r="M8" s="10">
        <v>46.9</v>
      </c>
      <c r="N8" s="3">
        <v>1</v>
      </c>
      <c r="O8" s="3"/>
      <c r="P8" s="2"/>
      <c r="T8" s="2">
        <v>339.9</v>
      </c>
    </row>
    <row r="9" spans="1:22" ht="15.6" x14ac:dyDescent="0.25">
      <c r="A9" s="3">
        <v>2</v>
      </c>
      <c r="B9" s="22"/>
      <c r="C9" s="23"/>
      <c r="D9" s="24" t="s">
        <v>28</v>
      </c>
      <c r="E9" s="24">
        <v>102</v>
      </c>
      <c r="F9" s="25">
        <v>105</v>
      </c>
      <c r="G9" s="24">
        <v>3.4</v>
      </c>
      <c r="H9" s="24">
        <v>0</v>
      </c>
      <c r="I9" s="24">
        <v>17.5</v>
      </c>
      <c r="J9" s="26">
        <v>125.5</v>
      </c>
      <c r="K9" s="26">
        <v>31.7</v>
      </c>
      <c r="L9" s="10">
        <v>157.30000000000001</v>
      </c>
      <c r="M9" s="10">
        <v>57.6</v>
      </c>
      <c r="N9" s="3">
        <v>1</v>
      </c>
      <c r="O9" s="3"/>
      <c r="P9" s="2"/>
      <c r="T9" s="2">
        <v>339.9</v>
      </c>
    </row>
    <row r="10" spans="1:22" ht="15.6" x14ac:dyDescent="0.25">
      <c r="A10" s="3">
        <v>3</v>
      </c>
      <c r="B10" s="22"/>
      <c r="C10" s="23"/>
      <c r="D10" s="24" t="s">
        <v>28</v>
      </c>
      <c r="E10" s="24">
        <v>103</v>
      </c>
      <c r="F10" s="25">
        <v>107</v>
      </c>
      <c r="G10" s="24">
        <v>5</v>
      </c>
      <c r="H10" s="24">
        <v>0</v>
      </c>
      <c r="I10" s="24">
        <v>16.5</v>
      </c>
      <c r="J10" s="26">
        <v>128.1</v>
      </c>
      <c r="K10" s="26">
        <v>32.4</v>
      </c>
      <c r="L10" s="10">
        <v>160.5</v>
      </c>
      <c r="M10" s="10">
        <v>58.8</v>
      </c>
      <c r="N10" s="3">
        <v>1</v>
      </c>
      <c r="O10" s="3"/>
      <c r="P10" s="2"/>
      <c r="T10" s="2">
        <v>339.9</v>
      </c>
    </row>
    <row r="11" spans="1:22" ht="21" customHeight="1" x14ac:dyDescent="0.25">
      <c r="A11" s="3">
        <v>4</v>
      </c>
      <c r="B11" s="22"/>
      <c r="C11" s="23"/>
      <c r="D11" s="24" t="s">
        <v>28</v>
      </c>
      <c r="E11" s="24">
        <v>104</v>
      </c>
      <c r="F11" s="25">
        <v>108</v>
      </c>
      <c r="G11" s="24">
        <v>4.2</v>
      </c>
      <c r="H11" s="24">
        <v>0</v>
      </c>
      <c r="I11" s="24">
        <v>17.600000000000001</v>
      </c>
      <c r="J11" s="26">
        <v>130.1</v>
      </c>
      <c r="K11" s="26">
        <v>32.9</v>
      </c>
      <c r="L11" s="10">
        <v>163</v>
      </c>
      <c r="M11" s="10">
        <v>59.7</v>
      </c>
      <c r="N11" s="3">
        <v>1</v>
      </c>
      <c r="O11" s="3"/>
      <c r="P11" s="2"/>
      <c r="T11" s="2">
        <v>339.9</v>
      </c>
    </row>
    <row r="12" spans="1:22" ht="17.399999999999999" customHeight="1" x14ac:dyDescent="0.25">
      <c r="A12" s="3">
        <v>5</v>
      </c>
      <c r="B12" s="22"/>
      <c r="C12" s="23" t="s">
        <v>29</v>
      </c>
      <c r="D12" s="24" t="s">
        <v>27</v>
      </c>
      <c r="E12" s="24">
        <v>201</v>
      </c>
      <c r="F12" s="25">
        <v>83.547667899999993</v>
      </c>
      <c r="G12" s="25">
        <v>4.1806349999999997</v>
      </c>
      <c r="H12" s="24">
        <v>0</v>
      </c>
      <c r="I12" s="25">
        <v>14.492868</v>
      </c>
      <c r="J12" s="26">
        <v>102.22117089999999</v>
      </c>
      <c r="K12" s="26">
        <v>25.8</v>
      </c>
      <c r="L12" s="10">
        <v>128.1</v>
      </c>
      <c r="M12" s="10">
        <v>46.9</v>
      </c>
      <c r="N12" s="3">
        <v>1</v>
      </c>
      <c r="O12" s="3"/>
      <c r="P12" s="2"/>
      <c r="T12" s="2">
        <v>345.4</v>
      </c>
    </row>
    <row r="13" spans="1:22" ht="20.399999999999999" customHeight="1" x14ac:dyDescent="0.25">
      <c r="A13" s="3">
        <v>6</v>
      </c>
      <c r="B13" s="22"/>
      <c r="C13" s="23"/>
      <c r="D13" s="24" t="s">
        <v>28</v>
      </c>
      <c r="E13" s="24">
        <v>202</v>
      </c>
      <c r="F13" s="25">
        <v>105</v>
      </c>
      <c r="G13" s="24">
        <v>3.4</v>
      </c>
      <c r="H13" s="24">
        <v>0</v>
      </c>
      <c r="I13" s="24">
        <v>17.5</v>
      </c>
      <c r="J13" s="26">
        <v>125.5</v>
      </c>
      <c r="K13" s="26">
        <v>31.7</v>
      </c>
      <c r="L13" s="10">
        <v>157.30000000000001</v>
      </c>
      <c r="M13" s="10">
        <v>57.6</v>
      </c>
      <c r="N13" s="3">
        <v>1</v>
      </c>
      <c r="O13" s="3"/>
      <c r="P13" s="2"/>
      <c r="T13" s="2">
        <v>345.4</v>
      </c>
    </row>
    <row r="14" spans="1:22" ht="17.399999999999999" customHeight="1" x14ac:dyDescent="0.25">
      <c r="A14" s="3">
        <v>7</v>
      </c>
      <c r="B14" s="22"/>
      <c r="C14" s="23"/>
      <c r="D14" s="24" t="s">
        <v>28</v>
      </c>
      <c r="E14" s="24">
        <v>203</v>
      </c>
      <c r="F14" s="25">
        <v>107</v>
      </c>
      <c r="G14" s="24">
        <v>5</v>
      </c>
      <c r="H14" s="24">
        <v>0</v>
      </c>
      <c r="I14" s="24">
        <v>16.5</v>
      </c>
      <c r="J14" s="26">
        <v>128.1</v>
      </c>
      <c r="K14" s="26">
        <v>32.4</v>
      </c>
      <c r="L14" s="10">
        <v>160.5</v>
      </c>
      <c r="M14" s="10">
        <v>58.8</v>
      </c>
      <c r="N14" s="3">
        <v>1</v>
      </c>
      <c r="O14" s="3"/>
      <c r="P14" s="2" t="s">
        <v>9</v>
      </c>
      <c r="R14" s="1" t="s">
        <v>8</v>
      </c>
      <c r="T14" s="2">
        <v>345.4</v>
      </c>
    </row>
    <row r="15" spans="1:22" ht="21" customHeight="1" x14ac:dyDescent="0.25">
      <c r="A15" s="3">
        <v>8</v>
      </c>
      <c r="B15" s="22"/>
      <c r="C15" s="23"/>
      <c r="D15" s="24" t="s">
        <v>28</v>
      </c>
      <c r="E15" s="24">
        <v>204</v>
      </c>
      <c r="F15" s="25">
        <v>108</v>
      </c>
      <c r="G15" s="24">
        <v>4.2</v>
      </c>
      <c r="H15" s="24">
        <v>0</v>
      </c>
      <c r="I15" s="24">
        <v>17.600000000000001</v>
      </c>
      <c r="J15" s="26">
        <v>130.1</v>
      </c>
      <c r="K15" s="26">
        <v>32.9</v>
      </c>
      <c r="L15" s="10">
        <v>163</v>
      </c>
      <c r="M15" s="10">
        <v>59.7</v>
      </c>
      <c r="N15" s="3">
        <v>1</v>
      </c>
      <c r="O15" s="3"/>
      <c r="P15" s="2" t="s">
        <v>12</v>
      </c>
      <c r="T15" s="2">
        <v>345.4</v>
      </c>
    </row>
    <row r="16" spans="1:22" ht="21.6" customHeight="1" x14ac:dyDescent="0.25">
      <c r="A16" s="3">
        <v>9</v>
      </c>
      <c r="B16" s="22"/>
      <c r="C16" s="23" t="s">
        <v>30</v>
      </c>
      <c r="D16" s="24" t="s">
        <v>27</v>
      </c>
      <c r="E16" s="24">
        <v>301</v>
      </c>
      <c r="F16" s="25">
        <v>83.547667899999993</v>
      </c>
      <c r="G16" s="25">
        <v>4.1806349999999997</v>
      </c>
      <c r="H16" s="24">
        <v>0</v>
      </c>
      <c r="I16" s="25">
        <v>14.492868</v>
      </c>
      <c r="J16" s="26">
        <v>102.22117089999999</v>
      </c>
      <c r="K16" s="26">
        <v>25.8</v>
      </c>
      <c r="L16" s="10">
        <v>128.1</v>
      </c>
      <c r="M16" s="10">
        <v>46.9</v>
      </c>
      <c r="N16" s="3">
        <v>1</v>
      </c>
      <c r="O16" s="3"/>
      <c r="T16" s="2">
        <v>135.69999999999999</v>
      </c>
      <c r="U16" s="2">
        <v>135.69999999999999</v>
      </c>
      <c r="V16" s="1" t="e">
        <f>#REF!*U16</f>
        <v>#REF!</v>
      </c>
    </row>
    <row r="17" spans="1:22" ht="15.6" x14ac:dyDescent="0.25">
      <c r="A17" s="3">
        <v>10</v>
      </c>
      <c r="B17" s="22"/>
      <c r="C17" s="23"/>
      <c r="D17" s="24" t="s">
        <v>28</v>
      </c>
      <c r="E17" s="24">
        <v>302</v>
      </c>
      <c r="F17" s="25">
        <v>105</v>
      </c>
      <c r="G17" s="24">
        <v>3.4</v>
      </c>
      <c r="H17" s="24">
        <v>0</v>
      </c>
      <c r="I17" s="24">
        <v>17.5</v>
      </c>
      <c r="J17" s="26">
        <v>125.5</v>
      </c>
      <c r="K17" s="26">
        <v>31.7</v>
      </c>
      <c r="L17" s="10">
        <v>157.30000000000001</v>
      </c>
      <c r="M17" s="10">
        <v>57.6</v>
      </c>
      <c r="N17" s="3">
        <v>1</v>
      </c>
      <c r="O17" s="3"/>
      <c r="P17" s="6" t="s">
        <v>9</v>
      </c>
      <c r="Q17" s="7" t="s">
        <v>7</v>
      </c>
      <c r="R17" s="7" t="s">
        <v>8</v>
      </c>
      <c r="T17" s="2">
        <v>146</v>
      </c>
      <c r="U17" s="2">
        <v>146</v>
      </c>
      <c r="V17" s="1" t="e">
        <f>#REF!*U17</f>
        <v>#REF!</v>
      </c>
    </row>
    <row r="18" spans="1:22" ht="15.6" x14ac:dyDescent="0.25">
      <c r="A18" s="3">
        <v>11</v>
      </c>
      <c r="B18" s="22"/>
      <c r="C18" s="23"/>
      <c r="D18" s="24" t="s">
        <v>28</v>
      </c>
      <c r="E18" s="24">
        <v>303</v>
      </c>
      <c r="F18" s="25">
        <v>107</v>
      </c>
      <c r="G18" s="24">
        <v>5</v>
      </c>
      <c r="H18" s="24">
        <v>0</v>
      </c>
      <c r="I18" s="24">
        <v>16.5</v>
      </c>
      <c r="J18" s="26">
        <v>128.1</v>
      </c>
      <c r="K18" s="26">
        <v>32.4</v>
      </c>
      <c r="L18" s="10">
        <v>160.5</v>
      </c>
      <c r="M18" s="10">
        <v>58.8</v>
      </c>
      <c r="N18" s="3">
        <v>1</v>
      </c>
      <c r="O18" s="3"/>
      <c r="P18" s="2" t="s">
        <v>10</v>
      </c>
      <c r="Q18" s="2" t="s">
        <v>11</v>
      </c>
      <c r="T18" s="2">
        <v>170.2</v>
      </c>
      <c r="U18" s="2">
        <v>170.2</v>
      </c>
      <c r="V18" s="1" t="e">
        <f>#REF!*U18</f>
        <v>#REF!</v>
      </c>
    </row>
    <row r="19" spans="1:22" ht="15.6" x14ac:dyDescent="0.25">
      <c r="A19" s="3">
        <v>12</v>
      </c>
      <c r="B19" s="22"/>
      <c r="C19" s="23"/>
      <c r="D19" s="24" t="s">
        <v>28</v>
      </c>
      <c r="E19" s="24">
        <v>304</v>
      </c>
      <c r="F19" s="25">
        <v>108</v>
      </c>
      <c r="G19" s="24">
        <v>4.2</v>
      </c>
      <c r="H19" s="24">
        <v>0</v>
      </c>
      <c r="I19" s="24">
        <v>17.600000000000001</v>
      </c>
      <c r="J19" s="26">
        <v>130.1</v>
      </c>
      <c r="K19" s="26">
        <v>32.9</v>
      </c>
      <c r="L19" s="10">
        <v>163</v>
      </c>
      <c r="M19" s="10">
        <v>59.7</v>
      </c>
      <c r="N19" s="3">
        <v>1</v>
      </c>
      <c r="O19" s="3"/>
      <c r="P19" s="5">
        <f>F16+F17+F18</f>
        <v>295.54766789999996</v>
      </c>
      <c r="Q19" s="2">
        <v>77.3</v>
      </c>
      <c r="R19" s="2">
        <v>345.1</v>
      </c>
      <c r="S19" s="1">
        <f>Q19+R19</f>
        <v>422.40000000000003</v>
      </c>
      <c r="T19" s="2">
        <v>142.4</v>
      </c>
      <c r="U19" s="2">
        <v>142.4</v>
      </c>
      <c r="V19" s="1" t="e">
        <f>#REF!*U19</f>
        <v>#REF!</v>
      </c>
    </row>
    <row r="20" spans="1:22" ht="21" customHeight="1" x14ac:dyDescent="0.25">
      <c r="A20" s="3">
        <v>13</v>
      </c>
      <c r="B20" s="22"/>
      <c r="C20" s="23" t="s">
        <v>31</v>
      </c>
      <c r="D20" s="24" t="s">
        <v>27</v>
      </c>
      <c r="E20" s="24">
        <v>401</v>
      </c>
      <c r="F20" s="25">
        <v>83.547667899999993</v>
      </c>
      <c r="G20" s="25">
        <v>4.1806349999999997</v>
      </c>
      <c r="H20" s="24">
        <v>0</v>
      </c>
      <c r="I20" s="25">
        <v>14.492868</v>
      </c>
      <c r="J20" s="26">
        <v>102.22117089999999</v>
      </c>
      <c r="K20" s="26">
        <v>25.8</v>
      </c>
      <c r="L20" s="10">
        <v>128.1</v>
      </c>
      <c r="M20" s="10">
        <v>46.9</v>
      </c>
      <c r="N20" s="3">
        <v>1</v>
      </c>
      <c r="O20" s="3"/>
      <c r="P20" s="2"/>
      <c r="T20" s="2">
        <v>140.5</v>
      </c>
      <c r="U20" s="2">
        <v>140.5</v>
      </c>
      <c r="V20" s="1" t="e">
        <f>#REF!*U20</f>
        <v>#REF!</v>
      </c>
    </row>
    <row r="21" spans="1:22" ht="15.6" x14ac:dyDescent="0.25">
      <c r="A21" s="3">
        <v>14</v>
      </c>
      <c r="B21" s="22"/>
      <c r="C21" s="23"/>
      <c r="D21" s="24" t="s">
        <v>28</v>
      </c>
      <c r="E21" s="24">
        <v>402</v>
      </c>
      <c r="F21" s="25">
        <v>105</v>
      </c>
      <c r="G21" s="24">
        <v>3.4</v>
      </c>
      <c r="H21" s="24">
        <v>0</v>
      </c>
      <c r="I21" s="24">
        <v>17.5</v>
      </c>
      <c r="J21" s="26">
        <v>125.5</v>
      </c>
      <c r="K21" s="26">
        <v>31.7</v>
      </c>
      <c r="L21" s="10">
        <v>157.30000000000001</v>
      </c>
      <c r="M21" s="10">
        <v>57.6</v>
      </c>
      <c r="N21" s="3">
        <v>1</v>
      </c>
      <c r="O21" s="3"/>
      <c r="P21" s="2" t="s">
        <v>11</v>
      </c>
      <c r="Q21" s="2" t="s">
        <v>11</v>
      </c>
      <c r="T21" s="2">
        <v>160.69999999999999</v>
      </c>
      <c r="U21" s="2">
        <v>160.69999999999999</v>
      </c>
      <c r="V21" s="1" t="e">
        <f>#REF!*U21</f>
        <v>#REF!</v>
      </c>
    </row>
    <row r="22" spans="1:22" ht="19.8" customHeight="1" x14ac:dyDescent="0.25">
      <c r="A22" s="3">
        <v>15</v>
      </c>
      <c r="B22" s="22"/>
      <c r="C22" s="23"/>
      <c r="D22" s="24" t="s">
        <v>28</v>
      </c>
      <c r="E22" s="24">
        <v>403</v>
      </c>
      <c r="F22" s="25">
        <v>107</v>
      </c>
      <c r="G22" s="24">
        <v>5</v>
      </c>
      <c r="H22" s="24">
        <v>0</v>
      </c>
      <c r="I22" s="24">
        <v>16.5</v>
      </c>
      <c r="J22" s="26">
        <v>128.1</v>
      </c>
      <c r="K22" s="26">
        <v>32.4</v>
      </c>
      <c r="L22" s="10">
        <v>160.5</v>
      </c>
      <c r="M22" s="10">
        <v>58.5</v>
      </c>
      <c r="N22" s="3">
        <v>1</v>
      </c>
      <c r="O22" s="3"/>
      <c r="P22" s="5">
        <f>F19+F20+F21+F22</f>
        <v>403.54766789999996</v>
      </c>
      <c r="Q22" s="2">
        <v>100</v>
      </c>
      <c r="R22" s="2">
        <v>345.1</v>
      </c>
      <c r="S22" s="1">
        <f>Q22+R22</f>
        <v>445.1</v>
      </c>
      <c r="T22" s="2">
        <v>155</v>
      </c>
      <c r="U22" s="2">
        <v>155</v>
      </c>
      <c r="V22" s="1" t="e">
        <f>#REF!*U22</f>
        <v>#REF!</v>
      </c>
    </row>
    <row r="23" spans="1:22" ht="15.75" customHeight="1" x14ac:dyDescent="0.25">
      <c r="A23" s="3">
        <v>16</v>
      </c>
      <c r="B23" s="22"/>
      <c r="C23" s="23"/>
      <c r="D23" s="24" t="s">
        <v>28</v>
      </c>
      <c r="E23" s="24">
        <v>404</v>
      </c>
      <c r="F23" s="25">
        <v>108</v>
      </c>
      <c r="G23" s="24">
        <v>4.2</v>
      </c>
      <c r="H23" s="24">
        <v>0</v>
      </c>
      <c r="I23" s="24">
        <v>17.600000000000001</v>
      </c>
      <c r="J23" s="26">
        <v>130.1</v>
      </c>
      <c r="K23" s="26">
        <v>32.9</v>
      </c>
      <c r="L23" s="10">
        <v>163</v>
      </c>
      <c r="M23" s="10">
        <v>59.7</v>
      </c>
      <c r="N23" s="3">
        <v>1</v>
      </c>
      <c r="O23" s="3"/>
      <c r="T23" s="2">
        <v>135.69999999999999</v>
      </c>
      <c r="U23" s="2">
        <v>135.69999999999999</v>
      </c>
      <c r="V23" s="1" t="e">
        <f>#REF!*U23</f>
        <v>#REF!</v>
      </c>
    </row>
    <row r="24" spans="1:22" ht="28.2" customHeight="1" x14ac:dyDescent="0.25">
      <c r="A24" s="3">
        <v>17</v>
      </c>
      <c r="B24" s="22"/>
      <c r="C24" s="27" t="s">
        <v>33</v>
      </c>
      <c r="D24" s="24" t="s">
        <v>28</v>
      </c>
      <c r="E24" s="24">
        <v>403</v>
      </c>
      <c r="F24" s="25">
        <v>107</v>
      </c>
      <c r="G24" s="24">
        <v>5</v>
      </c>
      <c r="H24" s="24">
        <v>0</v>
      </c>
      <c r="I24" s="24">
        <v>16.5</v>
      </c>
      <c r="J24" s="26">
        <v>128.1</v>
      </c>
      <c r="K24" s="26">
        <v>32.4</v>
      </c>
      <c r="L24" s="10">
        <v>160.5</v>
      </c>
      <c r="M24" s="10">
        <v>58.8</v>
      </c>
      <c r="N24" s="3">
        <v>0</v>
      </c>
      <c r="O24" s="3">
        <v>1</v>
      </c>
      <c r="P24" s="2"/>
      <c r="T24" s="2">
        <v>146</v>
      </c>
      <c r="U24" s="2">
        <v>146</v>
      </c>
      <c r="V24" s="1" t="e">
        <f>#REF!*U24</f>
        <v>#REF!</v>
      </c>
    </row>
    <row r="25" spans="1:22" ht="30.75" customHeight="1" x14ac:dyDescent="0.25">
      <c r="A25" s="3">
        <v>18</v>
      </c>
      <c r="B25" s="22"/>
      <c r="C25" s="27"/>
      <c r="D25" s="24" t="s">
        <v>28</v>
      </c>
      <c r="E25" s="24">
        <v>404</v>
      </c>
      <c r="F25" s="25">
        <v>108</v>
      </c>
      <c r="G25" s="24">
        <v>4.2</v>
      </c>
      <c r="H25" s="24">
        <v>0</v>
      </c>
      <c r="I25" s="24">
        <v>17.600000000000001</v>
      </c>
      <c r="J25" s="26">
        <v>130.1</v>
      </c>
      <c r="K25" s="26">
        <v>32.9</v>
      </c>
      <c r="L25" s="10">
        <v>163</v>
      </c>
      <c r="M25" s="10">
        <v>59.7</v>
      </c>
      <c r="N25" s="3">
        <v>0</v>
      </c>
      <c r="O25" s="3">
        <v>1</v>
      </c>
      <c r="P25" s="2"/>
      <c r="T25" s="2">
        <v>170.2</v>
      </c>
      <c r="U25" s="2">
        <v>170.2</v>
      </c>
      <c r="V25" s="1" t="e">
        <f>#REF!*U25</f>
        <v>#REF!</v>
      </c>
    </row>
    <row r="26" spans="1:22" ht="30.75" customHeight="1" x14ac:dyDescent="0.25">
      <c r="A26" s="3"/>
      <c r="B26" s="28"/>
      <c r="C26" s="29"/>
      <c r="D26" s="24"/>
      <c r="E26" s="24"/>
      <c r="F26" s="25"/>
      <c r="G26" s="24"/>
      <c r="H26" s="24"/>
      <c r="I26" s="24"/>
      <c r="J26" s="26"/>
      <c r="K26" s="26"/>
      <c r="L26" s="30" t="s">
        <v>37</v>
      </c>
      <c r="M26" s="30"/>
      <c r="N26" s="3">
        <v>2</v>
      </c>
      <c r="O26" s="3">
        <v>0</v>
      </c>
      <c r="P26" s="9"/>
      <c r="T26" s="9"/>
      <c r="U26" s="9"/>
    </row>
    <row r="27" spans="1:22" ht="24.6" customHeight="1" x14ac:dyDescent="0.25">
      <c r="A27" s="3"/>
      <c r="B27" s="31"/>
      <c r="C27" s="16" t="s">
        <v>35</v>
      </c>
      <c r="D27" s="16"/>
      <c r="E27" s="16"/>
      <c r="F27" s="12">
        <f>SUM(F8:F25)</f>
        <v>1829.1906716000001</v>
      </c>
      <c r="G27" s="12">
        <f>SUM(G8:G25)</f>
        <v>76.322540000000004</v>
      </c>
      <c r="H27" s="4">
        <f>SUM(H8:H25)</f>
        <v>0</v>
      </c>
      <c r="I27" s="12">
        <f>SUM(I8:I25)</f>
        <v>298.47147200000001</v>
      </c>
      <c r="J27" s="12">
        <f>SUM(J8:J25)</f>
        <v>2201.8846835999998</v>
      </c>
      <c r="K27" s="12">
        <f>SUM(K8:K25)</f>
        <v>556.49999999999989</v>
      </c>
      <c r="L27" s="12">
        <f>SUM(L8:L25)</f>
        <v>2759.1</v>
      </c>
      <c r="M27" s="12">
        <f>SUM(M8:M25)</f>
        <v>1010.2</v>
      </c>
      <c r="N27" s="3">
        <f>SUM(N8:N26)</f>
        <v>18</v>
      </c>
      <c r="O27" s="3">
        <f>SUM(O24:O25)</f>
        <v>2</v>
      </c>
      <c r="P27" s="8"/>
      <c r="T27" s="8"/>
      <c r="U27" s="8"/>
    </row>
    <row r="28" spans="1:22" s="37" customFormat="1" ht="24.6" customHeight="1" x14ac:dyDescent="0.25">
      <c r="A28" s="21"/>
      <c r="B28" s="32"/>
      <c r="C28" s="33"/>
      <c r="D28" s="34"/>
      <c r="E28" s="34"/>
      <c r="F28" s="34"/>
      <c r="G28" s="34"/>
      <c r="H28" s="34"/>
      <c r="I28" s="34"/>
      <c r="J28" s="34"/>
      <c r="K28" s="34"/>
      <c r="L28" s="35"/>
      <c r="M28" s="35"/>
      <c r="N28" s="21"/>
      <c r="O28" s="21"/>
      <c r="P28" s="36"/>
      <c r="T28" s="36"/>
      <c r="U28" s="36"/>
    </row>
    <row r="29" spans="1:22" s="37" customFormat="1" ht="15.6" x14ac:dyDescent="0.25">
      <c r="A29" s="21"/>
      <c r="B29" s="32"/>
      <c r="C29" s="21"/>
      <c r="D29" s="21"/>
      <c r="E29" s="21"/>
      <c r="F29" s="38"/>
      <c r="G29" s="39"/>
      <c r="H29" s="39"/>
      <c r="I29" s="39"/>
      <c r="J29" s="38"/>
      <c r="K29" s="38"/>
      <c r="L29" s="38"/>
      <c r="M29" s="38"/>
      <c r="N29" s="39"/>
      <c r="O29" s="39"/>
      <c r="P29" s="36"/>
      <c r="T29" s="40">
        <f>SUM(T8:T25)</f>
        <v>4243.5999999999995</v>
      </c>
      <c r="U29" s="40">
        <f>SUM(U16:U25)</f>
        <v>1502.4</v>
      </c>
      <c r="V29" s="40" t="e">
        <f>SUM(V16:V25)</f>
        <v>#REF!</v>
      </c>
    </row>
    <row r="30" spans="1:22" s="37" customForma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21"/>
      <c r="O30" s="21"/>
      <c r="P30" s="36"/>
    </row>
    <row r="31" spans="1:22" x14ac:dyDescent="0.25">
      <c r="A31" s="2"/>
      <c r="B31" s="2"/>
      <c r="C31" s="2"/>
      <c r="D31" s="2"/>
      <c r="E31" s="9"/>
      <c r="F31" s="2"/>
      <c r="G31" s="2"/>
      <c r="H31" s="2"/>
      <c r="I31" s="9"/>
      <c r="J31" s="2"/>
      <c r="K31" s="2"/>
      <c r="L31" s="2"/>
      <c r="M31" s="9"/>
      <c r="N31" s="2"/>
      <c r="O31" s="2"/>
      <c r="P31" s="2"/>
    </row>
    <row r="32" spans="1:22" ht="13.8" customHeight="1" x14ac:dyDescent="0.25">
      <c r="A32" s="2"/>
      <c r="N32" s="2"/>
      <c r="O32" s="2"/>
      <c r="P32" s="2"/>
    </row>
    <row r="33" spans="1:16" x14ac:dyDescent="0.25">
      <c r="A33" s="2"/>
      <c r="B33" s="2"/>
      <c r="C33" s="2"/>
      <c r="D33" s="2"/>
      <c r="E33" s="9"/>
      <c r="F33" s="2"/>
      <c r="G33" s="2"/>
      <c r="H33" s="2"/>
      <c r="I33" s="9"/>
      <c r="J33" s="5"/>
      <c r="K33" s="2"/>
      <c r="L33" s="2"/>
      <c r="M33" s="9"/>
      <c r="N33" s="2"/>
      <c r="O33" s="2"/>
      <c r="P33" s="2"/>
    </row>
    <row r="34" spans="1:16" x14ac:dyDescent="0.25">
      <c r="A34" s="2"/>
      <c r="B34" s="2"/>
      <c r="C34" s="2"/>
      <c r="D34" s="2"/>
      <c r="E34" s="9"/>
      <c r="F34" s="2"/>
      <c r="G34" s="2"/>
      <c r="H34" s="2"/>
      <c r="I34" s="9"/>
      <c r="J34" s="2"/>
      <c r="K34" s="2"/>
      <c r="L34" s="2"/>
      <c r="M34" s="9"/>
      <c r="N34" s="2"/>
      <c r="O34" s="2"/>
      <c r="P34" s="2"/>
    </row>
    <row r="35" spans="1:16" x14ac:dyDescent="0.25">
      <c r="A35" s="2"/>
      <c r="B35" s="2"/>
      <c r="C35" s="2"/>
      <c r="D35" s="2"/>
      <c r="E35" s="9"/>
      <c r="F35" s="2"/>
      <c r="G35" s="2"/>
      <c r="H35" s="2"/>
      <c r="I35" s="9"/>
      <c r="J35" s="2"/>
      <c r="K35" s="2"/>
      <c r="L35" s="2"/>
      <c r="M35" s="9"/>
      <c r="N35" s="2"/>
      <c r="O35" s="2"/>
      <c r="P35" s="2"/>
    </row>
    <row r="36" spans="1:16" x14ac:dyDescent="0.25">
      <c r="A36" s="2"/>
      <c r="B36" s="2"/>
      <c r="C36" s="2"/>
      <c r="D36" s="2"/>
      <c r="E36" s="9"/>
      <c r="F36" s="2"/>
      <c r="G36" s="2"/>
      <c r="H36" s="2"/>
      <c r="I36" s="9"/>
      <c r="J36" s="2"/>
      <c r="K36" s="2"/>
      <c r="L36" s="2"/>
      <c r="M36" s="9"/>
      <c r="N36" s="2"/>
      <c r="O36" s="2"/>
      <c r="P36" s="2"/>
    </row>
    <row r="37" spans="1:16" x14ac:dyDescent="0.25">
      <c r="A37" s="2"/>
      <c r="B37" s="2"/>
      <c r="C37" s="2"/>
      <c r="D37" s="2"/>
      <c r="E37" s="9"/>
      <c r="F37" s="2"/>
      <c r="G37" s="2"/>
      <c r="H37" s="2"/>
      <c r="I37" s="9"/>
      <c r="J37" s="2"/>
      <c r="K37" s="2"/>
      <c r="L37" s="2"/>
      <c r="M37" s="9"/>
      <c r="N37" s="2"/>
      <c r="O37" s="2"/>
      <c r="P37" s="2"/>
    </row>
    <row r="38" spans="1:16" x14ac:dyDescent="0.25">
      <c r="A38" s="2"/>
      <c r="B38" s="2"/>
      <c r="C38" s="2"/>
      <c r="D38" s="2"/>
      <c r="E38" s="9"/>
      <c r="F38" s="2"/>
      <c r="G38" s="2"/>
      <c r="H38" s="2"/>
      <c r="I38" s="9"/>
      <c r="J38" s="2"/>
      <c r="K38" s="2"/>
      <c r="L38" s="2"/>
      <c r="M38" s="9"/>
      <c r="N38" s="2"/>
      <c r="O38" s="2"/>
      <c r="P38" s="2"/>
    </row>
    <row r="39" spans="1:16" x14ac:dyDescent="0.25">
      <c r="A39" s="2"/>
      <c r="B39" s="2"/>
      <c r="C39" s="2"/>
      <c r="D39" s="2"/>
      <c r="E39" s="9"/>
      <c r="F39" s="2"/>
      <c r="G39" s="2"/>
      <c r="H39" s="2"/>
      <c r="I39" s="9"/>
      <c r="J39" s="2"/>
      <c r="K39" s="2"/>
      <c r="L39" s="2"/>
      <c r="M39" s="9"/>
      <c r="N39" s="2"/>
      <c r="O39" s="2"/>
      <c r="P39" s="2"/>
    </row>
    <row r="40" spans="1:16" x14ac:dyDescent="0.25">
      <c r="A40" s="2"/>
      <c r="B40" s="2"/>
      <c r="C40" s="2"/>
      <c r="D40" s="2"/>
      <c r="E40" s="9"/>
      <c r="F40" s="2"/>
      <c r="G40" s="2"/>
      <c r="H40" s="2"/>
      <c r="I40" s="9"/>
      <c r="J40" s="2"/>
      <c r="K40" s="2"/>
      <c r="L40" s="2"/>
      <c r="M40" s="9"/>
      <c r="N40" s="2"/>
      <c r="O40" s="2"/>
      <c r="P40" s="2"/>
    </row>
    <row r="41" spans="1:16" x14ac:dyDescent="0.25">
      <c r="A41" s="2"/>
      <c r="B41" s="2"/>
      <c r="C41" s="2"/>
      <c r="D41" s="2"/>
      <c r="E41" s="9"/>
      <c r="F41" s="2"/>
      <c r="G41" s="2"/>
      <c r="H41" s="2"/>
      <c r="I41" s="9"/>
      <c r="J41" s="2"/>
      <c r="K41" s="2"/>
      <c r="L41" s="2"/>
      <c r="M41" s="9"/>
      <c r="N41" s="2"/>
      <c r="O41" s="2"/>
      <c r="P41" s="2"/>
    </row>
    <row r="42" spans="1:16" x14ac:dyDescent="0.25">
      <c r="A42" s="2"/>
      <c r="B42" s="2"/>
      <c r="C42" s="2"/>
      <c r="D42" s="2"/>
      <c r="E42" s="9"/>
      <c r="F42" s="2"/>
      <c r="G42" s="2"/>
      <c r="H42" s="5">
        <f>8050/16432.5</f>
        <v>0.48988285410010651</v>
      </c>
      <c r="I42" s="5"/>
      <c r="J42" s="2"/>
      <c r="K42" s="2"/>
      <c r="L42" s="2"/>
      <c r="M42" s="9"/>
      <c r="N42" s="2"/>
      <c r="O42" s="2"/>
      <c r="P42" s="2"/>
    </row>
    <row r="43" spans="1:16" x14ac:dyDescent="0.25">
      <c r="A43" s="2"/>
      <c r="B43" s="2"/>
      <c r="C43" s="2"/>
      <c r="D43" s="2"/>
      <c r="E43" s="9"/>
      <c r="F43" s="2"/>
      <c r="G43" s="2"/>
      <c r="H43" s="2"/>
      <c r="I43" s="9"/>
      <c r="J43" s="2"/>
      <c r="K43" s="2"/>
      <c r="L43" s="2"/>
      <c r="M43" s="9"/>
      <c r="N43" s="2"/>
      <c r="O43" s="2"/>
      <c r="P43" s="2"/>
    </row>
    <row r="44" spans="1:16" x14ac:dyDescent="0.25">
      <c r="A44" s="2"/>
      <c r="B44" s="2"/>
      <c r="C44" s="2"/>
      <c r="D44" s="2"/>
      <c r="E44" s="9"/>
      <c r="F44" s="2"/>
      <c r="G44" s="2"/>
      <c r="H44" s="2"/>
      <c r="I44" s="9"/>
      <c r="J44" s="2"/>
      <c r="K44" s="2"/>
      <c r="L44" s="2"/>
      <c r="M44" s="9"/>
      <c r="N44" s="2"/>
      <c r="O44" s="2"/>
      <c r="P44" s="2"/>
    </row>
    <row r="45" spans="1:16" x14ac:dyDescent="0.25">
      <c r="A45" s="2"/>
      <c r="B45" s="2"/>
      <c r="C45" s="2"/>
      <c r="D45" s="2"/>
      <c r="E45" s="9"/>
      <c r="F45" s="2"/>
      <c r="G45" s="2"/>
      <c r="H45" s="2"/>
      <c r="I45" s="9"/>
      <c r="J45" s="2"/>
      <c r="K45" s="2"/>
      <c r="L45" s="2"/>
      <c r="M45" s="9"/>
      <c r="N45" s="2"/>
      <c r="O45" s="2"/>
      <c r="P45" s="2"/>
    </row>
    <row r="46" spans="1:16" x14ac:dyDescent="0.25">
      <c r="A46" s="2"/>
      <c r="B46" s="2"/>
      <c r="C46" s="2"/>
      <c r="D46" s="2"/>
      <c r="E46" s="9"/>
      <c r="F46" s="2"/>
      <c r="G46" s="2"/>
      <c r="H46" s="2"/>
      <c r="I46" s="9"/>
      <c r="J46" s="2"/>
      <c r="K46" s="2"/>
      <c r="L46" s="2"/>
      <c r="M46" s="9"/>
      <c r="N46" s="2"/>
      <c r="O46" s="2"/>
      <c r="P46" s="2"/>
    </row>
    <row r="47" spans="1:16" x14ac:dyDescent="0.25">
      <c r="A47" s="2"/>
      <c r="B47" s="2"/>
      <c r="C47" s="2"/>
      <c r="D47" s="2"/>
      <c r="E47" s="9"/>
      <c r="F47" s="2"/>
      <c r="G47" s="2"/>
      <c r="H47" s="2"/>
      <c r="I47" s="9"/>
      <c r="J47" s="2"/>
      <c r="K47" s="2"/>
      <c r="L47" s="2"/>
      <c r="M47" s="9"/>
      <c r="N47" s="2"/>
      <c r="O47" s="2"/>
      <c r="P47" s="2"/>
    </row>
    <row r="48" spans="1:16" x14ac:dyDescent="0.25">
      <c r="A48" s="2"/>
      <c r="B48" s="2"/>
      <c r="C48" s="2"/>
      <c r="D48" s="2"/>
      <c r="E48" s="9"/>
      <c r="F48" s="2"/>
      <c r="G48" s="2"/>
      <c r="H48" s="2"/>
      <c r="I48" s="9"/>
      <c r="J48" s="2"/>
      <c r="K48" s="2"/>
      <c r="L48" s="2"/>
      <c r="M48" s="9"/>
      <c r="N48" s="2"/>
      <c r="O48" s="2"/>
      <c r="P48" s="2"/>
    </row>
    <row r="49" spans="1:16" x14ac:dyDescent="0.25">
      <c r="A49" s="2"/>
      <c r="B49" s="2"/>
      <c r="C49" s="2"/>
      <c r="D49" s="2"/>
      <c r="E49" s="9"/>
      <c r="F49" s="2"/>
      <c r="G49" s="2"/>
      <c r="H49" s="2"/>
      <c r="I49" s="9"/>
      <c r="J49" s="2"/>
      <c r="K49" s="2"/>
      <c r="L49" s="2"/>
      <c r="M49" s="9"/>
      <c r="N49" s="2"/>
      <c r="O49" s="2"/>
      <c r="P49" s="2"/>
    </row>
    <row r="50" spans="1:16" x14ac:dyDescent="0.25">
      <c r="A50" s="2"/>
      <c r="B50" s="2"/>
      <c r="C50" s="2"/>
      <c r="D50" s="2"/>
      <c r="E50" s="9"/>
      <c r="F50" s="2"/>
      <c r="G50" s="2"/>
      <c r="H50" s="2"/>
      <c r="I50" s="9"/>
      <c r="J50" s="2"/>
      <c r="K50" s="2"/>
      <c r="L50" s="2"/>
      <c r="M50" s="9"/>
      <c r="N50" s="2"/>
      <c r="O50" s="2"/>
      <c r="P50" s="2"/>
    </row>
    <row r="51" spans="1:16" x14ac:dyDescent="0.25">
      <c r="A51" s="2"/>
      <c r="B51" s="2"/>
      <c r="C51" s="2"/>
      <c r="D51" s="2"/>
      <c r="E51" s="9"/>
      <c r="F51" s="2"/>
      <c r="G51" s="2"/>
      <c r="H51" s="2"/>
      <c r="I51" s="9"/>
      <c r="J51" s="2"/>
      <c r="K51" s="2"/>
      <c r="L51" s="2"/>
      <c r="M51" s="9"/>
      <c r="N51" s="2"/>
      <c r="O51" s="2"/>
      <c r="P51" s="2"/>
    </row>
    <row r="52" spans="1:16" x14ac:dyDescent="0.25">
      <c r="A52" s="2"/>
      <c r="B52" s="2"/>
      <c r="C52" s="2"/>
      <c r="D52" s="2"/>
      <c r="E52" s="9"/>
      <c r="F52" s="2"/>
      <c r="G52" s="2"/>
      <c r="H52" s="2"/>
      <c r="I52" s="9"/>
      <c r="J52" s="2"/>
      <c r="K52" s="2"/>
      <c r="L52" s="2"/>
      <c r="M52" s="9"/>
      <c r="N52" s="2"/>
      <c r="O52" s="2"/>
      <c r="P52" s="2"/>
    </row>
    <row r="53" spans="1:16" x14ac:dyDescent="0.25">
      <c r="A53" s="2"/>
      <c r="B53" s="2"/>
      <c r="C53" s="2"/>
      <c r="D53" s="2"/>
      <c r="E53" s="9"/>
      <c r="F53" s="2"/>
      <c r="G53" s="2"/>
      <c r="H53" s="2"/>
      <c r="I53" s="9"/>
      <c r="J53" s="2"/>
      <c r="K53" s="2"/>
      <c r="L53" s="2"/>
      <c r="M53" s="9"/>
      <c r="N53" s="2"/>
      <c r="O53" s="2"/>
      <c r="P53" s="2"/>
    </row>
    <row r="54" spans="1:16" x14ac:dyDescent="0.25">
      <c r="A54" s="2"/>
      <c r="B54" s="2"/>
      <c r="C54" s="2"/>
      <c r="D54" s="2"/>
      <c r="E54" s="9"/>
      <c r="F54" s="2"/>
      <c r="G54" s="2"/>
      <c r="H54" s="2"/>
      <c r="I54" s="9"/>
      <c r="J54" s="2"/>
      <c r="K54" s="2"/>
      <c r="L54" s="2"/>
      <c r="M54" s="9"/>
      <c r="N54" s="2"/>
      <c r="O54" s="2"/>
      <c r="P54" s="2"/>
    </row>
    <row r="55" spans="1:16" x14ac:dyDescent="0.25">
      <c r="A55" s="2"/>
      <c r="B55" s="2"/>
      <c r="C55" s="2"/>
      <c r="D55" s="2"/>
      <c r="E55" s="9"/>
      <c r="F55" s="2"/>
      <c r="G55" s="2"/>
      <c r="H55" s="2"/>
      <c r="I55" s="9"/>
      <c r="J55" s="2"/>
      <c r="K55" s="2"/>
      <c r="L55" s="2"/>
      <c r="M55" s="9"/>
      <c r="N55" s="2"/>
      <c r="O55" s="2"/>
      <c r="P55" s="2"/>
    </row>
    <row r="56" spans="1:16" x14ac:dyDescent="0.25">
      <c r="A56" s="2"/>
      <c r="B56" s="2"/>
      <c r="C56" s="2"/>
      <c r="D56" s="2"/>
      <c r="E56" s="9"/>
      <c r="F56" s="2"/>
      <c r="G56" s="2"/>
      <c r="H56" s="2"/>
      <c r="I56" s="9"/>
      <c r="J56" s="2"/>
      <c r="K56" s="2"/>
      <c r="L56" s="2"/>
      <c r="M56" s="9"/>
      <c r="N56" s="2"/>
      <c r="O56" s="2"/>
      <c r="P56" s="2"/>
    </row>
    <row r="57" spans="1:16" x14ac:dyDescent="0.25">
      <c r="A57" s="2"/>
      <c r="B57" s="2"/>
      <c r="C57" s="2"/>
      <c r="D57" s="2"/>
      <c r="E57" s="9"/>
      <c r="F57" s="2"/>
      <c r="G57" s="2"/>
      <c r="H57" s="2"/>
      <c r="I57" s="9"/>
      <c r="J57" s="2"/>
      <c r="K57" s="2"/>
      <c r="L57" s="2"/>
      <c r="M57" s="9"/>
      <c r="N57" s="2"/>
      <c r="O57" s="2"/>
      <c r="P57" s="2"/>
    </row>
    <row r="58" spans="1:16" x14ac:dyDescent="0.25">
      <c r="A58" s="2"/>
      <c r="B58" s="2"/>
      <c r="C58" s="2"/>
      <c r="D58" s="2"/>
      <c r="E58" s="9"/>
      <c r="F58" s="2"/>
      <c r="G58" s="2"/>
      <c r="H58" s="2"/>
      <c r="I58" s="9"/>
      <c r="J58" s="2"/>
      <c r="K58" s="2"/>
      <c r="L58" s="2"/>
      <c r="M58" s="9"/>
      <c r="N58" s="2"/>
      <c r="O58" s="2"/>
      <c r="P58" s="2"/>
    </row>
    <row r="59" spans="1:16" x14ac:dyDescent="0.25">
      <c r="A59" s="2"/>
      <c r="B59" s="2"/>
      <c r="C59" s="2"/>
      <c r="D59" s="2"/>
      <c r="E59" s="9"/>
      <c r="F59" s="2"/>
      <c r="G59" s="2"/>
      <c r="H59" s="2"/>
      <c r="I59" s="9"/>
      <c r="J59" s="2"/>
      <c r="K59" s="2"/>
      <c r="L59" s="2"/>
      <c r="M59" s="9"/>
      <c r="N59" s="2"/>
      <c r="O59" s="2"/>
      <c r="P59" s="2"/>
    </row>
    <row r="60" spans="1:16" x14ac:dyDescent="0.25">
      <c r="A60" s="2"/>
      <c r="B60" s="2"/>
      <c r="C60" s="2"/>
      <c r="D60" s="2"/>
      <c r="E60" s="9"/>
      <c r="F60" s="2"/>
      <c r="G60" s="2"/>
      <c r="H60" s="2"/>
      <c r="I60" s="9"/>
      <c r="J60" s="2"/>
      <c r="K60" s="2"/>
      <c r="L60" s="2"/>
      <c r="M60" s="9"/>
      <c r="N60" s="2"/>
      <c r="O60" s="2"/>
      <c r="P60" s="2"/>
    </row>
    <row r="61" spans="1:16" x14ac:dyDescent="0.25">
      <c r="A61" s="2"/>
      <c r="B61" s="2"/>
      <c r="C61" s="2"/>
      <c r="D61" s="2"/>
      <c r="E61" s="9"/>
      <c r="F61" s="2"/>
      <c r="G61" s="2"/>
      <c r="H61" s="2"/>
      <c r="I61" s="9"/>
      <c r="J61" s="2"/>
      <c r="K61" s="2"/>
      <c r="L61" s="2"/>
      <c r="M61" s="9"/>
      <c r="N61" s="2"/>
      <c r="O61" s="2"/>
      <c r="P61" s="2"/>
    </row>
    <row r="62" spans="1:16" x14ac:dyDescent="0.25">
      <c r="A62" s="2"/>
      <c r="B62" s="2"/>
      <c r="C62" s="2"/>
      <c r="D62" s="2"/>
      <c r="E62" s="9"/>
      <c r="F62" s="2"/>
      <c r="G62" s="2"/>
      <c r="H62" s="2"/>
      <c r="I62" s="9"/>
      <c r="J62" s="2"/>
      <c r="K62" s="2"/>
      <c r="L62" s="2"/>
      <c r="M62" s="9"/>
      <c r="N62" s="2"/>
      <c r="O62" s="2"/>
      <c r="P62" s="2"/>
    </row>
    <row r="63" spans="1:16" x14ac:dyDescent="0.25">
      <c r="A63" s="2"/>
      <c r="B63" s="2"/>
      <c r="C63" s="2"/>
      <c r="D63" s="2"/>
      <c r="E63" s="9"/>
      <c r="F63" s="2"/>
      <c r="G63" s="2"/>
      <c r="H63" s="2"/>
      <c r="I63" s="9"/>
      <c r="J63" s="2"/>
      <c r="K63" s="2"/>
      <c r="L63" s="2"/>
      <c r="M63" s="9"/>
      <c r="N63" s="2"/>
      <c r="O63" s="2"/>
      <c r="P63" s="2"/>
    </row>
    <row r="64" spans="1:16" x14ac:dyDescent="0.25">
      <c r="A64" s="2"/>
      <c r="B64" s="2"/>
      <c r="C64" s="2"/>
      <c r="D64" s="2"/>
      <c r="E64" s="9"/>
      <c r="F64" s="2"/>
      <c r="G64" s="2"/>
      <c r="H64" s="2"/>
      <c r="I64" s="9"/>
      <c r="J64" s="2"/>
      <c r="K64" s="2"/>
      <c r="L64" s="2"/>
      <c r="M64" s="9"/>
      <c r="N64" s="2"/>
      <c r="O64" s="2"/>
      <c r="P64" s="2"/>
    </row>
    <row r="65" spans="1:16" x14ac:dyDescent="0.25">
      <c r="A65" s="2"/>
      <c r="B65" s="2"/>
      <c r="C65" s="2"/>
      <c r="D65" s="2"/>
      <c r="E65" s="9"/>
      <c r="F65" s="2"/>
      <c r="G65" s="2"/>
      <c r="H65" s="2"/>
      <c r="I65" s="9"/>
      <c r="J65" s="2"/>
      <c r="K65" s="2"/>
      <c r="L65" s="2"/>
      <c r="M65" s="9"/>
      <c r="N65" s="2"/>
      <c r="O65" s="2"/>
      <c r="P65" s="2"/>
    </row>
    <row r="66" spans="1:16" x14ac:dyDescent="0.25">
      <c r="A66" s="2"/>
      <c r="B66" s="2"/>
      <c r="C66" s="2"/>
      <c r="D66" s="2"/>
      <c r="E66" s="9"/>
      <c r="F66" s="2"/>
      <c r="G66" s="2"/>
      <c r="H66" s="2"/>
      <c r="I66" s="9"/>
      <c r="J66" s="2"/>
      <c r="K66" s="2"/>
      <c r="L66" s="2"/>
      <c r="M66" s="9"/>
      <c r="N66" s="2"/>
      <c r="O66" s="2"/>
      <c r="P66" s="2"/>
    </row>
    <row r="67" spans="1:16" x14ac:dyDescent="0.25">
      <c r="A67" s="2"/>
      <c r="B67" s="2"/>
      <c r="C67" s="2"/>
      <c r="D67" s="2"/>
      <c r="E67" s="9"/>
      <c r="F67" s="2"/>
      <c r="G67" s="2"/>
      <c r="H67" s="2"/>
      <c r="I67" s="9"/>
      <c r="J67" s="2"/>
      <c r="K67" s="2"/>
      <c r="L67" s="2"/>
      <c r="M67" s="9"/>
      <c r="N67" s="2"/>
      <c r="O67" s="2"/>
      <c r="P67" s="2"/>
    </row>
    <row r="68" spans="1:16" x14ac:dyDescent="0.25">
      <c r="A68" s="2"/>
      <c r="B68" s="2"/>
      <c r="C68" s="2"/>
      <c r="D68" s="2"/>
      <c r="E68" s="9"/>
      <c r="F68" s="2"/>
      <c r="G68" s="2"/>
      <c r="H68" s="2"/>
      <c r="I68" s="9"/>
      <c r="J68" s="2"/>
      <c r="K68" s="2"/>
      <c r="L68" s="2"/>
      <c r="M68" s="9"/>
      <c r="N68" s="2"/>
      <c r="O68" s="2"/>
      <c r="P68" s="2"/>
    </row>
    <row r="69" spans="1:16" x14ac:dyDescent="0.25">
      <c r="A69" s="2"/>
      <c r="B69" s="2"/>
      <c r="C69" s="2"/>
      <c r="D69" s="2"/>
      <c r="E69" s="9"/>
      <c r="F69" s="2"/>
      <c r="G69" s="2"/>
      <c r="H69" s="2"/>
      <c r="I69" s="9"/>
      <c r="J69" s="2"/>
      <c r="K69" s="2"/>
      <c r="L69" s="2"/>
      <c r="M69" s="9"/>
      <c r="N69" s="2"/>
      <c r="O69" s="2"/>
      <c r="P69" s="2"/>
    </row>
    <row r="70" spans="1:16" x14ac:dyDescent="0.25">
      <c r="A70" s="2"/>
      <c r="B70" s="2"/>
      <c r="C70" s="2"/>
      <c r="D70" s="2"/>
      <c r="E70" s="9"/>
      <c r="F70" s="2"/>
      <c r="G70" s="2"/>
      <c r="H70" s="2"/>
      <c r="I70" s="9"/>
      <c r="J70" s="2"/>
      <c r="K70" s="2"/>
      <c r="L70" s="2"/>
      <c r="M70" s="9"/>
      <c r="N70" s="2"/>
      <c r="O70" s="2"/>
      <c r="P70" s="2"/>
    </row>
    <row r="71" spans="1:16" x14ac:dyDescent="0.25">
      <c r="A71" s="2"/>
      <c r="B71" s="2"/>
      <c r="C71" s="2"/>
      <c r="D71" s="2"/>
      <c r="E71" s="9"/>
      <c r="F71" s="2"/>
      <c r="G71" s="2"/>
      <c r="H71" s="2"/>
      <c r="I71" s="9"/>
      <c r="J71" s="2"/>
      <c r="K71" s="2"/>
      <c r="L71" s="2"/>
      <c r="M71" s="9"/>
      <c r="N71" s="2"/>
      <c r="O71" s="2"/>
      <c r="P71" s="2"/>
    </row>
    <row r="72" spans="1:16" x14ac:dyDescent="0.25">
      <c r="A72" s="2"/>
      <c r="B72" s="2"/>
      <c r="C72" s="2"/>
      <c r="D72" s="2"/>
      <c r="E72" s="9"/>
      <c r="F72" s="2"/>
      <c r="G72" s="2"/>
      <c r="H72" s="2"/>
      <c r="I72" s="9"/>
      <c r="J72" s="2"/>
      <c r="K72" s="2"/>
      <c r="L72" s="2"/>
      <c r="M72" s="9"/>
      <c r="N72" s="2"/>
      <c r="O72" s="2"/>
      <c r="P72" s="2"/>
    </row>
    <row r="73" spans="1:16" x14ac:dyDescent="0.25">
      <c r="A73" s="2"/>
      <c r="B73" s="2"/>
      <c r="C73" s="2"/>
      <c r="D73" s="2"/>
      <c r="E73" s="9"/>
      <c r="F73" s="2"/>
      <c r="G73" s="2"/>
      <c r="H73" s="2"/>
      <c r="I73" s="9"/>
      <c r="J73" s="2"/>
      <c r="K73" s="2"/>
      <c r="L73" s="2"/>
      <c r="M73" s="9"/>
      <c r="N73" s="2"/>
      <c r="O73" s="2"/>
      <c r="P73" s="2"/>
    </row>
    <row r="74" spans="1:16" x14ac:dyDescent="0.25">
      <c r="A74" s="2"/>
      <c r="B74" s="2"/>
      <c r="C74" s="2"/>
      <c r="D74" s="2"/>
      <c r="E74" s="9"/>
      <c r="F74" s="2"/>
      <c r="G74" s="2"/>
      <c r="H74" s="2"/>
      <c r="I74" s="9"/>
      <c r="J74" s="2"/>
      <c r="K74" s="2"/>
      <c r="L74" s="2"/>
      <c r="M74" s="9"/>
      <c r="N74" s="2"/>
      <c r="O74" s="2"/>
      <c r="P74" s="2"/>
    </row>
    <row r="75" spans="1:16" x14ac:dyDescent="0.25">
      <c r="A75" s="2"/>
      <c r="B75" s="2"/>
      <c r="C75" s="2"/>
      <c r="D75" s="2"/>
      <c r="E75" s="9"/>
      <c r="F75" s="2"/>
      <c r="G75" s="2"/>
      <c r="H75" s="2"/>
      <c r="I75" s="9"/>
      <c r="J75" s="2"/>
      <c r="K75" s="2"/>
      <c r="L75" s="2"/>
      <c r="M75" s="9"/>
      <c r="N75" s="2"/>
      <c r="O75" s="2"/>
      <c r="P75" s="2"/>
    </row>
    <row r="76" spans="1:16" x14ac:dyDescent="0.25">
      <c r="A76" s="2"/>
      <c r="B76" s="2"/>
      <c r="C76" s="2"/>
      <c r="D76" s="2"/>
      <c r="E76" s="9"/>
      <c r="F76" s="2"/>
      <c r="G76" s="2"/>
      <c r="H76" s="2"/>
      <c r="I76" s="9"/>
      <c r="J76" s="2"/>
      <c r="K76" s="2"/>
      <c r="L76" s="2"/>
      <c r="M76" s="9"/>
      <c r="N76" s="2"/>
      <c r="O76" s="2"/>
      <c r="P76" s="2"/>
    </row>
    <row r="77" spans="1:16" x14ac:dyDescent="0.25">
      <c r="A77" s="2"/>
      <c r="B77" s="2"/>
      <c r="C77" s="2"/>
      <c r="D77" s="2"/>
      <c r="E77" s="9"/>
      <c r="F77" s="2"/>
      <c r="G77" s="2"/>
      <c r="H77" s="2"/>
      <c r="I77" s="9"/>
      <c r="J77" s="2"/>
      <c r="K77" s="2"/>
      <c r="L77" s="2"/>
      <c r="M77" s="9"/>
      <c r="N77" s="2"/>
      <c r="O77" s="2"/>
      <c r="P77" s="2"/>
    </row>
    <row r="78" spans="1:16" x14ac:dyDescent="0.25">
      <c r="A78" s="2"/>
      <c r="B78" s="2"/>
      <c r="C78" s="2"/>
      <c r="D78" s="2"/>
      <c r="E78" s="9"/>
      <c r="F78" s="2"/>
      <c r="G78" s="2"/>
      <c r="H78" s="2"/>
      <c r="I78" s="9"/>
      <c r="J78" s="2"/>
      <c r="K78" s="2"/>
      <c r="L78" s="2"/>
      <c r="M78" s="9"/>
      <c r="N78" s="2"/>
      <c r="O78" s="2"/>
      <c r="P78" s="2"/>
    </row>
    <row r="79" spans="1:16" x14ac:dyDescent="0.25">
      <c r="A79" s="2"/>
      <c r="B79" s="2"/>
      <c r="C79" s="2"/>
      <c r="D79" s="2"/>
      <c r="E79" s="9"/>
      <c r="F79" s="2"/>
      <c r="G79" s="2"/>
      <c r="H79" s="2"/>
      <c r="I79" s="9"/>
      <c r="J79" s="2"/>
      <c r="K79" s="2"/>
      <c r="L79" s="2"/>
      <c r="M79" s="9"/>
      <c r="N79" s="2"/>
      <c r="O79" s="2"/>
      <c r="P79" s="2"/>
    </row>
    <row r="80" spans="1:16" x14ac:dyDescent="0.25">
      <c r="A80" s="2"/>
      <c r="B80" s="2"/>
      <c r="C80" s="2"/>
      <c r="D80" s="2"/>
      <c r="E80" s="9"/>
      <c r="F80" s="2"/>
      <c r="G80" s="2"/>
      <c r="H80" s="2"/>
      <c r="I80" s="9"/>
      <c r="J80" s="2"/>
      <c r="K80" s="2"/>
      <c r="L80" s="2"/>
      <c r="M80" s="9"/>
      <c r="N80" s="2"/>
      <c r="O80" s="2"/>
      <c r="P80" s="2"/>
    </row>
    <row r="81" spans="1:16" x14ac:dyDescent="0.25">
      <c r="A81" s="2"/>
      <c r="B81" s="2"/>
      <c r="C81" s="2"/>
      <c r="D81" s="2"/>
      <c r="E81" s="9"/>
      <c r="F81" s="2"/>
      <c r="G81" s="2"/>
      <c r="H81" s="2"/>
      <c r="I81" s="9"/>
      <c r="J81" s="2"/>
      <c r="K81" s="2"/>
      <c r="L81" s="2"/>
      <c r="M81" s="9"/>
      <c r="N81" s="2"/>
      <c r="O81" s="2"/>
      <c r="P81" s="2"/>
    </row>
    <row r="82" spans="1:16" x14ac:dyDescent="0.25">
      <c r="A82" s="2"/>
      <c r="B82" s="2"/>
      <c r="C82" s="2"/>
      <c r="D82" s="2"/>
      <c r="E82" s="9"/>
      <c r="F82" s="2"/>
      <c r="G82" s="2"/>
      <c r="H82" s="2"/>
      <c r="I82" s="9"/>
      <c r="J82" s="2"/>
      <c r="K82" s="2"/>
      <c r="L82" s="2"/>
      <c r="M82" s="9"/>
      <c r="N82" s="2"/>
      <c r="O82" s="2"/>
      <c r="P82" s="2"/>
    </row>
    <row r="83" spans="1:16" x14ac:dyDescent="0.25">
      <c r="A83" s="2"/>
      <c r="B83" s="2"/>
      <c r="C83" s="2"/>
      <c r="D83" s="2"/>
      <c r="E83" s="9"/>
      <c r="F83" s="2"/>
      <c r="G83" s="2"/>
      <c r="H83" s="2"/>
      <c r="I83" s="9"/>
      <c r="J83" s="2"/>
      <c r="K83" s="2"/>
      <c r="L83" s="2"/>
      <c r="M83" s="9"/>
      <c r="N83" s="2"/>
      <c r="O83" s="2"/>
      <c r="P83" s="2"/>
    </row>
    <row r="84" spans="1:16" x14ac:dyDescent="0.25">
      <c r="A84" s="2"/>
      <c r="B84" s="2"/>
      <c r="C84" s="2"/>
      <c r="D84" s="2"/>
      <c r="E84" s="9"/>
      <c r="F84" s="2"/>
      <c r="G84" s="2"/>
      <c r="H84" s="2"/>
      <c r="I84" s="9"/>
      <c r="J84" s="2"/>
      <c r="K84" s="2"/>
      <c r="L84" s="2"/>
      <c r="M84" s="9"/>
      <c r="N84" s="2"/>
      <c r="O84" s="2"/>
      <c r="P84" s="2"/>
    </row>
    <row r="85" spans="1:16" x14ac:dyDescent="0.25">
      <c r="A85" s="2"/>
      <c r="B85" s="2"/>
      <c r="C85" s="2"/>
      <c r="D85" s="2"/>
      <c r="E85" s="9"/>
      <c r="F85" s="2"/>
      <c r="G85" s="2"/>
      <c r="H85" s="2"/>
      <c r="I85" s="9"/>
      <c r="J85" s="2"/>
      <c r="K85" s="2"/>
      <c r="L85" s="2"/>
      <c r="M85" s="9"/>
      <c r="N85" s="2"/>
      <c r="O85" s="2"/>
      <c r="P85" s="2"/>
    </row>
    <row r="86" spans="1:16" x14ac:dyDescent="0.25">
      <c r="A86" s="2"/>
      <c r="B86" s="2"/>
      <c r="C86" s="2"/>
      <c r="D86" s="2"/>
      <c r="E86" s="9"/>
      <c r="F86" s="2"/>
      <c r="G86" s="2"/>
      <c r="H86" s="2"/>
      <c r="I86" s="9"/>
      <c r="J86" s="2"/>
      <c r="K86" s="2"/>
      <c r="L86" s="2"/>
      <c r="M86" s="9"/>
      <c r="N86" s="2"/>
      <c r="O86" s="2"/>
      <c r="P86" s="2"/>
    </row>
    <row r="87" spans="1:16" x14ac:dyDescent="0.25">
      <c r="A87" s="2"/>
      <c r="B87" s="2"/>
      <c r="C87" s="2"/>
      <c r="D87" s="2"/>
      <c r="E87" s="9"/>
      <c r="F87" s="2"/>
      <c r="G87" s="2"/>
      <c r="H87" s="2"/>
      <c r="I87" s="9"/>
      <c r="J87" s="2"/>
      <c r="K87" s="2"/>
      <c r="L87" s="2"/>
      <c r="M87" s="9"/>
      <c r="N87" s="2"/>
      <c r="O87" s="2"/>
      <c r="P87" s="2"/>
    </row>
    <row r="88" spans="1:16" x14ac:dyDescent="0.25">
      <c r="A88" s="2"/>
      <c r="B88" s="2"/>
      <c r="C88" s="2"/>
      <c r="D88" s="2"/>
      <c r="E88" s="9"/>
      <c r="F88" s="2"/>
      <c r="G88" s="2"/>
      <c r="H88" s="2"/>
      <c r="I88" s="9"/>
      <c r="J88" s="2"/>
      <c r="K88" s="2"/>
      <c r="L88" s="2"/>
      <c r="M88" s="9"/>
      <c r="N88" s="2"/>
      <c r="O88" s="2"/>
      <c r="P88" s="2"/>
    </row>
    <row r="89" spans="1:16" x14ac:dyDescent="0.25">
      <c r="A89" s="2"/>
      <c r="B89" s="2"/>
      <c r="C89" s="2"/>
      <c r="D89" s="2"/>
      <c r="E89" s="9"/>
      <c r="F89" s="2"/>
      <c r="G89" s="2"/>
      <c r="H89" s="2"/>
      <c r="I89" s="9"/>
      <c r="J89" s="2"/>
      <c r="K89" s="2"/>
      <c r="L89" s="2"/>
      <c r="M89" s="9"/>
      <c r="N89" s="2"/>
      <c r="O89" s="2"/>
      <c r="P89" s="2"/>
    </row>
    <row r="90" spans="1:16" x14ac:dyDescent="0.25">
      <c r="A90" s="2"/>
      <c r="B90" s="2"/>
      <c r="C90" s="2"/>
      <c r="D90" s="2"/>
      <c r="E90" s="9"/>
      <c r="F90" s="2"/>
      <c r="G90" s="2"/>
      <c r="H90" s="2"/>
      <c r="I90" s="9"/>
      <c r="J90" s="2"/>
      <c r="K90" s="2"/>
      <c r="L90" s="2"/>
      <c r="M90" s="9"/>
      <c r="N90" s="2"/>
      <c r="O90" s="2"/>
      <c r="P90" s="2"/>
    </row>
    <row r="91" spans="1:16" x14ac:dyDescent="0.25">
      <c r="A91" s="2"/>
      <c r="B91" s="2"/>
      <c r="C91" s="2"/>
      <c r="D91" s="2"/>
      <c r="E91" s="9"/>
      <c r="F91" s="2"/>
      <c r="G91" s="2"/>
      <c r="H91" s="2"/>
      <c r="I91" s="9"/>
      <c r="J91" s="2"/>
      <c r="K91" s="2"/>
      <c r="L91" s="2"/>
      <c r="M91" s="9"/>
      <c r="N91" s="2"/>
      <c r="O91" s="2"/>
      <c r="P91" s="2"/>
    </row>
    <row r="92" spans="1:16" x14ac:dyDescent="0.25">
      <c r="A92" s="2"/>
      <c r="B92" s="2"/>
      <c r="C92" s="2"/>
      <c r="D92" s="2"/>
      <c r="E92" s="9"/>
      <c r="F92" s="2"/>
      <c r="G92" s="2"/>
      <c r="H92" s="2"/>
      <c r="I92" s="9"/>
      <c r="J92" s="2"/>
      <c r="K92" s="2"/>
      <c r="L92" s="2"/>
      <c r="M92" s="9"/>
      <c r="N92" s="2"/>
      <c r="O92" s="2"/>
      <c r="P92" s="2"/>
    </row>
    <row r="93" spans="1:16" x14ac:dyDescent="0.25">
      <c r="A93" s="2"/>
      <c r="B93" s="2"/>
      <c r="C93" s="2"/>
      <c r="D93" s="2"/>
      <c r="E93" s="9"/>
      <c r="F93" s="2"/>
      <c r="G93" s="2"/>
      <c r="H93" s="2"/>
      <c r="I93" s="9"/>
      <c r="J93" s="2"/>
      <c r="K93" s="2"/>
      <c r="L93" s="2"/>
      <c r="M93" s="9"/>
      <c r="N93" s="2"/>
      <c r="O93" s="2"/>
      <c r="P93" s="2"/>
    </row>
    <row r="94" spans="1:16" x14ac:dyDescent="0.25">
      <c r="A94" s="2"/>
      <c r="B94" s="2"/>
      <c r="C94" s="2"/>
      <c r="D94" s="2"/>
      <c r="E94" s="9"/>
      <c r="F94" s="2"/>
      <c r="G94" s="2"/>
      <c r="H94" s="2"/>
      <c r="I94" s="9"/>
      <c r="J94" s="2"/>
      <c r="K94" s="2"/>
      <c r="L94" s="2"/>
      <c r="M94" s="9"/>
      <c r="N94" s="2"/>
      <c r="O94" s="2"/>
      <c r="P94" s="2"/>
    </row>
    <row r="95" spans="1:16" x14ac:dyDescent="0.25">
      <c r="A95" s="2"/>
      <c r="B95" s="2"/>
      <c r="C95" s="2"/>
      <c r="D95" s="2"/>
      <c r="E95" s="9"/>
      <c r="F95" s="2"/>
      <c r="G95" s="2"/>
      <c r="H95" s="2"/>
      <c r="I95" s="9"/>
      <c r="J95" s="2"/>
      <c r="K95" s="2"/>
      <c r="L95" s="2"/>
      <c r="M95" s="9"/>
      <c r="N95" s="2"/>
      <c r="O95" s="2"/>
      <c r="P95" s="2"/>
    </row>
    <row r="96" spans="1:16" x14ac:dyDescent="0.25">
      <c r="A96" s="2"/>
      <c r="B96" s="2"/>
      <c r="C96" s="2"/>
      <c r="D96" s="2"/>
      <c r="E96" s="9"/>
      <c r="F96" s="2"/>
      <c r="G96" s="2"/>
      <c r="H96" s="2"/>
      <c r="I96" s="9"/>
      <c r="J96" s="2"/>
      <c r="K96" s="2"/>
      <c r="L96" s="2"/>
      <c r="M96" s="9"/>
      <c r="N96" s="2"/>
      <c r="O96" s="2"/>
      <c r="P96" s="2"/>
    </row>
    <row r="97" spans="1:16" x14ac:dyDescent="0.25">
      <c r="A97" s="2"/>
      <c r="B97" s="2"/>
      <c r="C97" s="2"/>
      <c r="D97" s="2"/>
      <c r="E97" s="9"/>
      <c r="F97" s="2"/>
      <c r="G97" s="2"/>
      <c r="H97" s="2"/>
      <c r="I97" s="9"/>
      <c r="J97" s="2"/>
      <c r="K97" s="2"/>
      <c r="L97" s="2"/>
      <c r="M97" s="9"/>
      <c r="N97" s="2"/>
      <c r="O97" s="2"/>
      <c r="P97" s="2"/>
    </row>
    <row r="98" spans="1:16" x14ac:dyDescent="0.25">
      <c r="A98" s="2"/>
      <c r="B98" s="2"/>
      <c r="C98" s="2"/>
      <c r="D98" s="2"/>
      <c r="E98" s="9"/>
      <c r="F98" s="2"/>
      <c r="G98" s="2"/>
      <c r="H98" s="2"/>
      <c r="I98" s="9"/>
      <c r="J98" s="2"/>
      <c r="K98" s="2"/>
      <c r="L98" s="2"/>
      <c r="M98" s="9"/>
      <c r="N98" s="2"/>
      <c r="O98" s="2"/>
      <c r="P98" s="2"/>
    </row>
    <row r="99" spans="1:16" x14ac:dyDescent="0.25">
      <c r="A99" s="2"/>
      <c r="B99" s="2"/>
      <c r="C99" s="2"/>
      <c r="D99" s="2"/>
      <c r="E99" s="9"/>
      <c r="F99" s="2"/>
      <c r="G99" s="2"/>
      <c r="H99" s="2"/>
      <c r="I99" s="9"/>
      <c r="J99" s="2"/>
      <c r="K99" s="2"/>
      <c r="L99" s="2"/>
      <c r="M99" s="9"/>
      <c r="N99" s="2"/>
      <c r="O99" s="2"/>
      <c r="P99" s="2"/>
    </row>
    <row r="100" spans="1:16" x14ac:dyDescent="0.25">
      <c r="A100" s="2"/>
      <c r="B100" s="2"/>
      <c r="C100" s="2"/>
      <c r="D100" s="2"/>
      <c r="E100" s="9"/>
      <c r="F100" s="2"/>
      <c r="G100" s="2"/>
      <c r="H100" s="2"/>
      <c r="I100" s="9"/>
      <c r="J100" s="2"/>
      <c r="K100" s="2"/>
      <c r="L100" s="2"/>
      <c r="M100" s="9"/>
      <c r="N100" s="2"/>
      <c r="O100" s="2"/>
      <c r="P100" s="2"/>
    </row>
    <row r="101" spans="1:16" x14ac:dyDescent="0.25">
      <c r="A101" s="2"/>
      <c r="B101" s="2"/>
      <c r="C101" s="2"/>
      <c r="D101" s="2"/>
      <c r="E101" s="9"/>
      <c r="F101" s="2"/>
      <c r="G101" s="2"/>
      <c r="H101" s="2"/>
      <c r="I101" s="9"/>
      <c r="J101" s="2"/>
      <c r="K101" s="2"/>
      <c r="L101" s="2"/>
      <c r="M101" s="9"/>
      <c r="N101" s="2"/>
      <c r="O101" s="2"/>
      <c r="P101" s="2"/>
    </row>
    <row r="102" spans="1:16" x14ac:dyDescent="0.25">
      <c r="A102" s="2"/>
      <c r="B102" s="2"/>
      <c r="C102" s="2"/>
      <c r="D102" s="2"/>
      <c r="E102" s="9"/>
      <c r="F102" s="2"/>
      <c r="G102" s="2"/>
      <c r="H102" s="2"/>
      <c r="I102" s="9"/>
      <c r="J102" s="2"/>
      <c r="K102" s="2"/>
      <c r="L102" s="2"/>
      <c r="M102" s="9"/>
      <c r="N102" s="2"/>
      <c r="O102" s="2"/>
      <c r="P102" s="2"/>
    </row>
    <row r="103" spans="1:16" x14ac:dyDescent="0.25">
      <c r="A103" s="2"/>
      <c r="B103" s="2"/>
      <c r="C103" s="2"/>
      <c r="D103" s="2"/>
      <c r="E103" s="9"/>
      <c r="F103" s="2"/>
      <c r="G103" s="2"/>
      <c r="H103" s="2"/>
      <c r="I103" s="9"/>
      <c r="J103" s="2"/>
      <c r="K103" s="2"/>
      <c r="L103" s="2"/>
      <c r="M103" s="9"/>
      <c r="N103" s="2"/>
      <c r="O103" s="2"/>
      <c r="P103" s="2"/>
    </row>
  </sheetData>
  <mergeCells count="28">
    <mergeCell ref="A2:O3"/>
    <mergeCell ref="A30:K30"/>
    <mergeCell ref="N4:O4"/>
    <mergeCell ref="N5:O5"/>
    <mergeCell ref="C12:C15"/>
    <mergeCell ref="L26:M26"/>
    <mergeCell ref="N6:O6"/>
    <mergeCell ref="C8:C11"/>
    <mergeCell ref="D28:K28"/>
    <mergeCell ref="C24:C25"/>
    <mergeCell ref="C27:E27"/>
    <mergeCell ref="A4:M4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A5:A7"/>
    <mergeCell ref="B5:B7"/>
    <mergeCell ref="C5:C7"/>
    <mergeCell ref="C16:C19"/>
    <mergeCell ref="C20:C23"/>
    <mergeCell ref="B8:B25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2025-03-17T12:55:14Z</cp:lastPrinted>
  <dcterms:created xsi:type="dcterms:W3CDTF">2024-12-05T09:49:15Z</dcterms:created>
  <dcterms:modified xsi:type="dcterms:W3CDTF">2026-02-04T06:37:34Z</dcterms:modified>
</cp:coreProperties>
</file>