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NRERA\Casagrand Vienna\QUERY\"/>
    </mc:Choice>
  </mc:AlternateContent>
  <xr:revisionPtr revIDLastSave="0" documentId="13_ncr:1_{525C08AE-502C-4CE3-8068-660AE8234853}" xr6:coauthVersionLast="36" xr6:coauthVersionMax="47" xr10:uidLastSave="{00000000-0000-0000-0000-000000000000}"/>
  <bookViews>
    <workbookView xWindow="0" yWindow="0" windowWidth="23040" windowHeight="8940" xr2:uid="{30EEFA0A-3D93-4274-A28F-F875FAD57778}"/>
  </bookViews>
  <sheets>
    <sheet name="RERA STATEMENT" sheetId="1" r:id="rId1"/>
  </sheets>
  <definedNames>
    <definedName name="_xlnm._FilterDatabase" localSheetId="0" hidden="1">'RERA STATEMENT'!$A$3:$O$106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9" i="1" l="1"/>
  <c r="O106" i="1"/>
  <c r="O111" i="1" s="1"/>
  <c r="N106" i="1"/>
  <c r="N111" i="1" s="1"/>
  <c r="M106" i="1"/>
  <c r="M111" i="1" s="1"/>
  <c r="K106" i="1"/>
  <c r="K111" i="1" s="1"/>
  <c r="I106" i="1"/>
  <c r="I111" i="1" s="1"/>
  <c r="H106" i="1"/>
  <c r="H111" i="1" s="1"/>
  <c r="G106" i="1"/>
  <c r="G111" i="1" s="1"/>
  <c r="F106" i="1"/>
  <c r="F111" i="1" s="1"/>
  <c r="O99" i="1"/>
  <c r="O110" i="1" s="1"/>
  <c r="N99" i="1"/>
  <c r="N110" i="1" s="1"/>
  <c r="M99" i="1"/>
  <c r="M110" i="1" s="1"/>
  <c r="K99" i="1"/>
  <c r="K110" i="1" s="1"/>
  <c r="I99" i="1"/>
  <c r="I110" i="1" s="1"/>
  <c r="H99" i="1"/>
  <c r="H110" i="1" s="1"/>
  <c r="G99" i="1"/>
  <c r="G110" i="1" s="1"/>
  <c r="F99" i="1"/>
  <c r="F110" i="1" s="1"/>
  <c r="O92" i="1"/>
  <c r="O109" i="1" s="1"/>
  <c r="N92" i="1"/>
  <c r="N109" i="1" s="1"/>
  <c r="M92" i="1"/>
  <c r="M109" i="1" s="1"/>
  <c r="K92" i="1"/>
  <c r="K109" i="1" s="1"/>
  <c r="I92" i="1"/>
  <c r="I109" i="1" s="1"/>
  <c r="H92" i="1"/>
  <c r="H109" i="1" s="1"/>
  <c r="G92" i="1"/>
  <c r="G109" i="1" s="1"/>
  <c r="F92" i="1"/>
  <c r="F109" i="1" s="1"/>
  <c r="O82" i="1"/>
  <c r="O108" i="1" s="1"/>
  <c r="N82" i="1"/>
  <c r="N108" i="1" s="1"/>
  <c r="M82" i="1"/>
  <c r="M108" i="1" s="1"/>
  <c r="K82" i="1"/>
  <c r="K108" i="1" s="1"/>
  <c r="I82" i="1"/>
  <c r="I108" i="1" s="1"/>
  <c r="H82" i="1"/>
  <c r="H108" i="1" s="1"/>
  <c r="G82" i="1"/>
  <c r="G108" i="1" s="1"/>
  <c r="F82" i="1"/>
  <c r="F108" i="1" s="1"/>
  <c r="J101" i="1"/>
  <c r="L101" i="1" s="1"/>
  <c r="J102" i="1"/>
  <c r="L102" i="1" s="1"/>
  <c r="J103" i="1"/>
  <c r="L103" i="1" s="1"/>
  <c r="J104" i="1"/>
  <c r="L104" i="1" s="1"/>
  <c r="J105" i="1"/>
  <c r="L105" i="1" s="1"/>
  <c r="J100" i="1"/>
  <c r="J94" i="1"/>
  <c r="L94" i="1" s="1"/>
  <c r="J95" i="1"/>
  <c r="L95" i="1" s="1"/>
  <c r="J96" i="1"/>
  <c r="L96" i="1" s="1"/>
  <c r="J97" i="1"/>
  <c r="L97" i="1" s="1"/>
  <c r="J98" i="1"/>
  <c r="L98" i="1" s="1"/>
  <c r="J93" i="1"/>
  <c r="L93" i="1" s="1"/>
  <c r="J84" i="1"/>
  <c r="L84" i="1" s="1"/>
  <c r="J85" i="1"/>
  <c r="L85" i="1" s="1"/>
  <c r="J86" i="1"/>
  <c r="L86" i="1" s="1"/>
  <c r="J87" i="1"/>
  <c r="L87" i="1" s="1"/>
  <c r="J88" i="1"/>
  <c r="L88" i="1" s="1"/>
  <c r="J89" i="1"/>
  <c r="L89" i="1" s="1"/>
  <c r="J90" i="1"/>
  <c r="L90" i="1" s="1"/>
  <c r="J91" i="1"/>
  <c r="L91" i="1" s="1"/>
  <c r="J83" i="1"/>
  <c r="L83" i="1" s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5" i="1"/>
  <c r="L5" i="1" s="1"/>
  <c r="M112" i="1" l="1"/>
  <c r="L99" i="1"/>
  <c r="L110" i="1" s="1"/>
  <c r="N112" i="1"/>
  <c r="N117" i="1" s="1"/>
  <c r="N119" i="1" s="1"/>
  <c r="N120" i="1" s="1"/>
  <c r="J106" i="1"/>
  <c r="J111" i="1" s="1"/>
  <c r="I112" i="1"/>
  <c r="J99" i="1"/>
  <c r="J110" i="1" s="1"/>
  <c r="H112" i="1"/>
  <c r="F112" i="1"/>
  <c r="G112" i="1"/>
  <c r="L92" i="1"/>
  <c r="L109" i="1" s="1"/>
  <c r="K112" i="1"/>
  <c r="L82" i="1"/>
  <c r="L108" i="1" s="1"/>
  <c r="L100" i="1"/>
  <c r="L106" i="1" s="1"/>
  <c r="L111" i="1" s="1"/>
  <c r="J82" i="1"/>
  <c r="J108" i="1" s="1"/>
  <c r="M119" i="1"/>
  <c r="J92" i="1"/>
  <c r="J109" i="1" s="1"/>
  <c r="O112" i="1"/>
  <c r="L112" i="1" l="1"/>
  <c r="J112" i="1"/>
</calcChain>
</file>

<file path=xl/sharedStrings.xml><?xml version="1.0" encoding="utf-8"?>
<sst xmlns="http://schemas.openxmlformats.org/spreadsheetml/2006/main" count="426" uniqueCount="150">
  <si>
    <t>PLAN SHOWING THE PROPOSED CONSTRUCTION OF HIGH RISE GROUP DEVELOPMENT RESIDENTIAL BUILDING HAVING 4 BLOCKS, EXTENDED CUM COMBINED DOUBLE BASEMENT FLOOR (MEANT FOR PARKING), BLOCK-1 : GROUND FLOOR (PART) / STILT FLOOR (PART) + 1ST FLOOR TO 10TH FLOOR + 11TH FLOOR WITH 77 DWELLING UNITS WITH SWIMMING POOL AT TERRACE FLOOR LEVEL, BLOCK-2: GROUND FLOOR + 1ST FLOOR TO 5TH FLOOR WITH 9 DWELLING UNITS, BLOCK-3: GROUND FLOOR + 1ST FLOOR AND 2ND FLOOR WITH 6 DWELLING UNITS, BLOCK-4: GROUND FLOOR + 1ST FLOOR TO 5TH FLOOR WITH 6 DWELLING UNITS, TOTALLY 98 DWELLING UNITS AT AT PRESENT T.S.NO: 2/183, 2/184, 2/185 &amp; 2/186, WARD NO: 001, BLOCK NO: 22, (OLD T.S.NO: 2/5, 2/9, 2/159 &amp; 2/160) (OLD.S.NOS: 64PART, 66/1PART, 67/1PART, 71/1PART, 72PART &amp; 73PART) OF URUR VILLAGE, VELACHERY TALUK, CHENNAI DISTRICT WITHIN THE LIMIT OF GREATER CHENNAI CORPORATION.</t>
  </si>
  <si>
    <t>CASAGRAND ADYAR -  RERA AREA STATEMENT</t>
  </si>
  <si>
    <t>S.No</t>
  </si>
  <si>
    <t xml:space="preserve"> BLOCK</t>
  </si>
  <si>
    <t>FLOOR</t>
  </si>
  <si>
    <t xml:space="preserve">  FLAT NO </t>
  </si>
  <si>
    <t>TYPE</t>
  </si>
  <si>
    <t>(a) 
Carpet Area (as
per Sec 2(k) of
the RERA Act)
(sq.m)</t>
  </si>
  <si>
    <t>(b)  
Exclusive
Balcony
(sq.m)</t>
  </si>
  <si>
    <t>( c )
Exclusive
Verandah/Utility
/ Service/ Open
Terrace
(sq.m)</t>
  </si>
  <si>
    <t>(d)  
Area of
External walls
(sq.m)</t>
  </si>
  <si>
    <t xml:space="preserve"> e = ( a+b+c+d) 
Floor area of
the villa
(sq.m)</t>
  </si>
  <si>
    <t>(f)  
 Proportionate
Common Area
(sq.m)</t>
  </si>
  <si>
    <t xml:space="preserve"> g = (e+f) 
Gross Area of
the
Villa
(sq.m)</t>
  </si>
  <si>
    <t>( h )  
UDS land
Area
(sq.m)</t>
  </si>
  <si>
    <t>CAR PARKING (NOS)</t>
  </si>
  <si>
    <t>COVERED</t>
  </si>
  <si>
    <t xml:space="preserve">OPEN </t>
  </si>
  <si>
    <t>BLOCK-1</t>
  </si>
  <si>
    <t>SUB TOTAL</t>
  </si>
  <si>
    <t>BLOCK-2</t>
  </si>
  <si>
    <t>BLOCK-3</t>
  </si>
  <si>
    <t>BLOCK-4</t>
  </si>
  <si>
    <t>Land Encroachment Area  (534.93 + 48.16 +11.72 +110.30 Sq.Mts.) </t>
  </si>
  <si>
    <t>Land area gifted for Link Road - 1 </t>
  </si>
  <si>
    <t>Land area gifted for Link Roads -2 </t>
  </si>
  <si>
    <t>Land area gifted for Street alignment</t>
  </si>
  <si>
    <t>CAR PARKING TOTAL</t>
  </si>
  <si>
    <t>10% OF VISITORS CAR PARKING</t>
  </si>
  <si>
    <t xml:space="preserve">GRAND TOTAL </t>
  </si>
  <si>
    <t xml:space="preserve">Ground Floor </t>
  </si>
  <si>
    <t>D1-G002</t>
  </si>
  <si>
    <t>2BHK+2T</t>
  </si>
  <si>
    <t>D2-G003</t>
  </si>
  <si>
    <t>3BHK+3T</t>
  </si>
  <si>
    <t>D2-G001</t>
  </si>
  <si>
    <t>D3-G001</t>
  </si>
  <si>
    <t>First Floor</t>
  </si>
  <si>
    <t>D1-101</t>
  </si>
  <si>
    <t>D1-102</t>
  </si>
  <si>
    <t>D2-102</t>
  </si>
  <si>
    <t>4BHK+4T</t>
  </si>
  <si>
    <t>D2-103</t>
  </si>
  <si>
    <t>D2-101</t>
  </si>
  <si>
    <t>D3-101</t>
  </si>
  <si>
    <t>D3-102</t>
  </si>
  <si>
    <t>Second Floor</t>
  </si>
  <si>
    <t>D1-201</t>
  </si>
  <si>
    <t>D1-202</t>
  </si>
  <si>
    <t>D2-202</t>
  </si>
  <si>
    <t>D2-203</t>
  </si>
  <si>
    <t>D2-201</t>
  </si>
  <si>
    <t>D3-201</t>
  </si>
  <si>
    <t>D3-202</t>
  </si>
  <si>
    <t>Third Floor</t>
  </si>
  <si>
    <t>D1-301</t>
  </si>
  <si>
    <t>D1-302</t>
  </si>
  <si>
    <t>D2-302</t>
  </si>
  <si>
    <t>D2-303</t>
  </si>
  <si>
    <t>D2-301</t>
  </si>
  <si>
    <t>D3-301</t>
  </si>
  <si>
    <t>D3-302</t>
  </si>
  <si>
    <t>Fourth Floor</t>
  </si>
  <si>
    <t>D1-401</t>
  </si>
  <si>
    <t>D1-402</t>
  </si>
  <si>
    <t>D2-402</t>
  </si>
  <si>
    <t>D2-403</t>
  </si>
  <si>
    <t>D2-401</t>
  </si>
  <si>
    <t>D3-401</t>
  </si>
  <si>
    <t>D3-402</t>
  </si>
  <si>
    <t>Fifth Floor</t>
  </si>
  <si>
    <t>D1-501</t>
  </si>
  <si>
    <t>D1-502</t>
  </si>
  <si>
    <t>D2-502</t>
  </si>
  <si>
    <t>D2-503</t>
  </si>
  <si>
    <t>D2-501</t>
  </si>
  <si>
    <t>D3-501</t>
  </si>
  <si>
    <t>D3-502</t>
  </si>
  <si>
    <t>Sixth Floor</t>
  </si>
  <si>
    <t>D1-601</t>
  </si>
  <si>
    <t>D1-602</t>
  </si>
  <si>
    <t>D2-602</t>
  </si>
  <si>
    <t>D2-603</t>
  </si>
  <si>
    <t>D2-601</t>
  </si>
  <si>
    <t>D3-601</t>
  </si>
  <si>
    <t>D3-602</t>
  </si>
  <si>
    <t>Seventh Floor</t>
  </si>
  <si>
    <t>D1-701</t>
  </si>
  <si>
    <t>D1-702</t>
  </si>
  <si>
    <t>D2-702</t>
  </si>
  <si>
    <t>D2-703</t>
  </si>
  <si>
    <t>D2-701</t>
  </si>
  <si>
    <t>D3-701</t>
  </si>
  <si>
    <t>D3-702</t>
  </si>
  <si>
    <t>Eighth Floor</t>
  </si>
  <si>
    <t>D1-801</t>
  </si>
  <si>
    <t>D1-802</t>
  </si>
  <si>
    <t>D2-802</t>
  </si>
  <si>
    <t>D2-803</t>
  </si>
  <si>
    <t>D2-801</t>
  </si>
  <si>
    <t>D3-801</t>
  </si>
  <si>
    <t>D3-802</t>
  </si>
  <si>
    <t>Ninth Floor</t>
  </si>
  <si>
    <t>D1-901</t>
  </si>
  <si>
    <t>D1-902</t>
  </si>
  <si>
    <t>D2-902</t>
  </si>
  <si>
    <t>D2-903</t>
  </si>
  <si>
    <t>D2-901</t>
  </si>
  <si>
    <t>D3-901</t>
  </si>
  <si>
    <t>D3-902</t>
  </si>
  <si>
    <t>Tenth Floor</t>
  </si>
  <si>
    <t>D1-1001</t>
  </si>
  <si>
    <t>D1-1002</t>
  </si>
  <si>
    <t>D2-1002</t>
  </si>
  <si>
    <t>D2-1003</t>
  </si>
  <si>
    <t>D2-1001</t>
  </si>
  <si>
    <t>D3-1001</t>
  </si>
  <si>
    <t>D3-1002</t>
  </si>
  <si>
    <t>Eleventh Floor</t>
  </si>
  <si>
    <t>D2-1102</t>
  </si>
  <si>
    <t>D3-1101</t>
  </si>
  <si>
    <t>D3-1102</t>
  </si>
  <si>
    <t>Ground  &amp; First Floor</t>
  </si>
  <si>
    <t>A-G001</t>
  </si>
  <si>
    <t>A-G002</t>
  </si>
  <si>
    <t>1BHK+1T</t>
  </si>
  <si>
    <t>A-102</t>
  </si>
  <si>
    <t>Second &amp; Third Floor</t>
  </si>
  <si>
    <t xml:space="preserve">A-201 </t>
  </si>
  <si>
    <t>A-202</t>
  </si>
  <si>
    <t>A-302</t>
  </si>
  <si>
    <t>Fourth &amp; Fifth Floor</t>
  </si>
  <si>
    <t>A-401</t>
  </si>
  <si>
    <t>A-402</t>
  </si>
  <si>
    <t>A-502</t>
  </si>
  <si>
    <t>B-G001</t>
  </si>
  <si>
    <t>3BHK+4T</t>
  </si>
  <si>
    <t>B-G002</t>
  </si>
  <si>
    <t>B-101</t>
  </si>
  <si>
    <t>B-102</t>
  </si>
  <si>
    <t>B-201</t>
  </si>
  <si>
    <t>B-202</t>
  </si>
  <si>
    <t>C-G001</t>
  </si>
  <si>
    <t>C-101</t>
  </si>
  <si>
    <t>C-201</t>
  </si>
  <si>
    <t>C-301</t>
  </si>
  <si>
    <t>C-401</t>
  </si>
  <si>
    <t>C-501</t>
  </si>
  <si>
    <t>4BHK+5T</t>
  </si>
  <si>
    <t>Note : The Club House will be allotted to the project residence only, the clubhouse will not sold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</si>
</sst>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409]General"/>
    <numFmt numFmtId="165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4" fontId="6" fillId="0" borderId="0" applyBorder="0" applyProtection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2"/>
    <xf numFmtId="0" fontId="5" fillId="0" borderId="0" xfId="2" applyFont="1"/>
    <xf numFmtId="0" fontId="7" fillId="0" borderId="0" xfId="2" applyFont="1"/>
    <xf numFmtId="0" fontId="3" fillId="2" borderId="0" xfId="2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2" applyAlignment="1">
      <alignment horizontal="right"/>
    </xf>
    <xf numFmtId="1" fontId="3" fillId="0" borderId="3" xfId="2" applyNumberFormat="1" applyBorder="1" applyAlignment="1">
      <alignment horizontal="right"/>
    </xf>
    <xf numFmtId="1" fontId="3" fillId="0" borderId="0" xfId="2" applyNumberFormat="1" applyAlignment="1">
      <alignment horizontal="right"/>
    </xf>
    <xf numFmtId="0" fontId="2" fillId="2" borderId="0" xfId="0" applyFont="1" applyFill="1"/>
    <xf numFmtId="1" fontId="8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165" fontId="8" fillId="2" borderId="3" xfId="1" applyFont="1" applyFill="1" applyBorder="1" applyAlignment="1">
      <alignment horizontal="center" vertical="center"/>
    </xf>
    <xf numFmtId="2" fontId="8" fillId="2" borderId="3" xfId="4" applyNumberFormat="1" applyFont="1" applyFill="1" applyBorder="1" applyAlignment="1">
      <alignment horizontal="right" vertical="center"/>
    </xf>
    <xf numFmtId="165" fontId="8" fillId="2" borderId="3" xfId="1" applyFont="1" applyFill="1" applyBorder="1" applyAlignment="1">
      <alignment horizontal="center"/>
    </xf>
    <xf numFmtId="43" fontId="8" fillId="0" borderId="3" xfId="4" applyFont="1" applyFill="1" applyBorder="1" applyAlignment="1">
      <alignment horizontal="right" vertical="center"/>
    </xf>
    <xf numFmtId="165" fontId="4" fillId="2" borderId="3" xfId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0" fontId="4" fillId="2" borderId="3" xfId="0" applyFont="1" applyFill="1" applyBorder="1" applyAlignment="1">
      <alignment horizontal="center" vertical="center" wrapText="1"/>
    </xf>
    <xf numFmtId="2" fontId="12" fillId="0" borderId="3" xfId="2" applyNumberFormat="1" applyFont="1" applyBorder="1" applyAlignment="1">
      <alignment vertical="center"/>
    </xf>
    <xf numFmtId="164" fontId="4" fillId="0" borderId="3" xfId="3" applyFont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2" fontId="13" fillId="0" borderId="3" xfId="0" applyNumberFormat="1" applyFont="1" applyBorder="1"/>
    <xf numFmtId="1" fontId="4" fillId="0" borderId="3" xfId="3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2" fontId="11" fillId="2" borderId="3" xfId="2" applyNumberFormat="1" applyFont="1" applyFill="1" applyBorder="1" applyAlignment="1">
      <alignment vertical="center"/>
    </xf>
    <xf numFmtId="2" fontId="11" fillId="2" borderId="3" xfId="2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164" fontId="4" fillId="0" borderId="0" xfId="3" applyFont="1" applyBorder="1" applyAlignment="1">
      <alignment horizontal="center" vertical="center"/>
    </xf>
    <xf numFmtId="164" fontId="4" fillId="0" borderId="4" xfId="3" applyFont="1" applyBorder="1" applyAlignment="1">
      <alignment horizontal="center" vertical="center"/>
    </xf>
    <xf numFmtId="2" fontId="12" fillId="0" borderId="3" xfId="2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0" borderId="3" xfId="2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3" applyFont="1" applyBorder="1" applyAlignment="1">
      <alignment horizontal="center" vertical="center" wrapText="1"/>
    </xf>
    <xf numFmtId="164" fontId="4" fillId="0" borderId="1" xfId="3" applyFont="1" applyBorder="1" applyAlignment="1">
      <alignment horizontal="center" vertical="center"/>
    </xf>
    <xf numFmtId="164" fontId="4" fillId="0" borderId="2" xfId="3" applyFont="1" applyBorder="1" applyAlignment="1">
      <alignment horizontal="center" vertical="center"/>
    </xf>
    <xf numFmtId="164" fontId="4" fillId="0" borderId="4" xfId="3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164" fontId="4" fillId="0" borderId="3" xfId="3" applyFont="1" applyBorder="1" applyAlignment="1">
      <alignment horizontal="right" vertical="center"/>
    </xf>
    <xf numFmtId="2" fontId="13" fillId="0" borderId="3" xfId="2" applyNumberFormat="1" applyFont="1" applyBorder="1" applyAlignment="1">
      <alignment horizontal="center"/>
    </xf>
    <xf numFmtId="1" fontId="4" fillId="0" borderId="3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D37706E8-BDAE-48A1-9BD0-6C5C36141A37}"/>
    <cellStyle name="Excel Built-in Normal 1" xfId="3" xr:uid="{287F4141-4478-45EC-8687-5431A387BE42}"/>
    <cellStyle name="Normal" xfId="0" builtinId="0"/>
    <cellStyle name="Normal 6" xfId="2" xr:uid="{4A684C3B-CED3-4089-80A5-0769BD1E6F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1B12-5BB5-431F-87AE-0E41EAB8FEF0}">
  <sheetPr>
    <pageSetUpPr fitToPage="1"/>
  </sheetPr>
  <dimension ref="A1:O785"/>
  <sheetViews>
    <sheetView tabSelected="1" topLeftCell="A106" zoomScale="75" zoomScaleNormal="85" workbookViewId="0">
      <selection activeCell="A121" sqref="A121:O121"/>
    </sheetView>
  </sheetViews>
  <sheetFormatPr defaultColWidth="8.77734375" defaultRowHeight="14.4" x14ac:dyDescent="0.3"/>
  <cols>
    <col min="1" max="1" width="6.33203125" style="10" customWidth="1"/>
    <col min="2" max="2" width="13.5546875" style="6" customWidth="1"/>
    <col min="3" max="3" width="20.88671875" style="5" bestFit="1" customWidth="1"/>
    <col min="4" max="4" width="9.5546875" style="6" bestFit="1" customWidth="1"/>
    <col min="5" max="5" width="15.88671875" style="6" bestFit="1" customWidth="1"/>
    <col min="6" max="6" width="20.5546875" style="7" customWidth="1"/>
    <col min="7" max="7" width="19.77734375" style="7" customWidth="1"/>
    <col min="8" max="8" width="17.44140625" style="7" customWidth="1"/>
    <col min="9" max="9" width="21.77734375" style="7" customWidth="1"/>
    <col min="10" max="10" width="12.109375" style="7" bestFit="1" customWidth="1"/>
    <col min="11" max="11" width="14.5546875" style="7" customWidth="1"/>
    <col min="12" max="12" width="24" style="7" customWidth="1"/>
    <col min="13" max="13" width="13.44140625" style="7" customWidth="1"/>
    <col min="14" max="14" width="14.21875" style="9" customWidth="1"/>
    <col min="15" max="15" width="14.44140625" style="8" customWidth="1"/>
    <col min="16" max="16384" width="8.77734375" style="1"/>
  </cols>
  <sheetData>
    <row r="1" spans="1:15" ht="70.34999999999999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2" customFormat="1" ht="15.6" customHeight="1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3" customFormat="1" ht="14.1" customHeight="1" x14ac:dyDescent="0.25">
      <c r="A3" s="49" t="s">
        <v>2</v>
      </c>
      <c r="B3" s="50" t="s">
        <v>3</v>
      </c>
      <c r="C3" s="50" t="s">
        <v>4</v>
      </c>
      <c r="D3" s="50" t="s">
        <v>5</v>
      </c>
      <c r="E3" s="50" t="s">
        <v>6</v>
      </c>
      <c r="F3" s="51" t="s">
        <v>7</v>
      </c>
      <c r="G3" s="51" t="s">
        <v>8</v>
      </c>
      <c r="H3" s="51" t="s">
        <v>9</v>
      </c>
      <c r="I3" s="51" t="s">
        <v>10</v>
      </c>
      <c r="J3" s="51" t="s">
        <v>11</v>
      </c>
      <c r="K3" s="51" t="s">
        <v>12</v>
      </c>
      <c r="L3" s="51" t="s">
        <v>13</v>
      </c>
      <c r="M3" s="51" t="s">
        <v>14</v>
      </c>
      <c r="N3" s="60" t="s">
        <v>15</v>
      </c>
      <c r="O3" s="60"/>
    </row>
    <row r="4" spans="1:15" s="3" customFormat="1" ht="85.2" customHeight="1" x14ac:dyDescent="0.25">
      <c r="A4" s="49"/>
      <c r="B4" s="50"/>
      <c r="C4" s="50"/>
      <c r="D4" s="50"/>
      <c r="E4" s="50"/>
      <c r="F4" s="51"/>
      <c r="G4" s="51"/>
      <c r="H4" s="51"/>
      <c r="I4" s="51"/>
      <c r="J4" s="51"/>
      <c r="K4" s="51"/>
      <c r="L4" s="51"/>
      <c r="M4" s="51"/>
      <c r="N4" s="29" t="s">
        <v>16</v>
      </c>
      <c r="O4" s="29" t="s">
        <v>17</v>
      </c>
    </row>
    <row r="5" spans="1:15" ht="22.8" customHeight="1" x14ac:dyDescent="0.3">
      <c r="A5" s="11">
        <v>1</v>
      </c>
      <c r="B5" s="30" t="s">
        <v>18</v>
      </c>
      <c r="C5" s="12" t="s">
        <v>30</v>
      </c>
      <c r="D5" s="13" t="s">
        <v>31</v>
      </c>
      <c r="E5" s="14" t="s">
        <v>32</v>
      </c>
      <c r="F5" s="15">
        <v>109.089</v>
      </c>
      <c r="G5" s="16">
        <v>12.483000000000001</v>
      </c>
      <c r="H5" s="17">
        <v>1.44</v>
      </c>
      <c r="I5" s="17">
        <v>9.5769999999999982</v>
      </c>
      <c r="J5" s="17">
        <f>F5+G5+H5+I5</f>
        <v>132.589</v>
      </c>
      <c r="K5" s="18">
        <v>44.852779420676633</v>
      </c>
      <c r="L5" s="18">
        <f>J5+K5</f>
        <v>177.44177942067662</v>
      </c>
      <c r="M5" s="18">
        <v>50.361142701788751</v>
      </c>
      <c r="N5" s="31">
        <v>1</v>
      </c>
      <c r="O5" s="31"/>
    </row>
    <row r="6" spans="1:15" ht="22.8" customHeight="1" x14ac:dyDescent="0.3">
      <c r="A6" s="11">
        <v>2</v>
      </c>
      <c r="B6" s="30" t="s">
        <v>18</v>
      </c>
      <c r="C6" s="12" t="s">
        <v>30</v>
      </c>
      <c r="D6" s="13" t="s">
        <v>33</v>
      </c>
      <c r="E6" s="14" t="s">
        <v>34</v>
      </c>
      <c r="F6" s="15">
        <v>144.77099999999999</v>
      </c>
      <c r="G6" s="16">
        <v>14.503</v>
      </c>
      <c r="H6" s="17">
        <v>2.12</v>
      </c>
      <c r="I6" s="17">
        <v>12.708000000000027</v>
      </c>
      <c r="J6" s="17">
        <f t="shared" ref="J6:J69" si="0">F6+G6+H6+I6</f>
        <v>174.10200000000003</v>
      </c>
      <c r="K6" s="18">
        <v>58.895976307979133</v>
      </c>
      <c r="L6" s="18">
        <f t="shared" ref="L6:L69" si="1">J6+K6</f>
        <v>232.99797630797917</v>
      </c>
      <c r="M6" s="18">
        <v>66.128982545059003</v>
      </c>
      <c r="N6" s="31">
        <v>1</v>
      </c>
      <c r="O6" s="31"/>
    </row>
    <row r="7" spans="1:15" s="4" customFormat="1" ht="22.8" customHeight="1" x14ac:dyDescent="0.3">
      <c r="A7" s="11">
        <v>3</v>
      </c>
      <c r="B7" s="30" t="s">
        <v>18</v>
      </c>
      <c r="C7" s="12" t="s">
        <v>30</v>
      </c>
      <c r="D7" s="13" t="s">
        <v>35</v>
      </c>
      <c r="E7" s="14" t="s">
        <v>34</v>
      </c>
      <c r="F7" s="15">
        <v>131.768</v>
      </c>
      <c r="G7" s="16">
        <v>6.4290000000000003</v>
      </c>
      <c r="H7" s="17">
        <v>2.2519999999999998</v>
      </c>
      <c r="I7" s="17">
        <v>11.561000000000007</v>
      </c>
      <c r="J7" s="17">
        <f t="shared" si="0"/>
        <v>152.01000000000002</v>
      </c>
      <c r="K7" s="18">
        <v>51.42259915782649</v>
      </c>
      <c r="L7" s="18">
        <f t="shared" si="1"/>
        <v>203.4325991578265</v>
      </c>
      <c r="M7" s="18">
        <v>57.737801040047884</v>
      </c>
      <c r="N7" s="31">
        <v>1</v>
      </c>
      <c r="O7" s="31"/>
    </row>
    <row r="8" spans="1:15" ht="22.8" customHeight="1" x14ac:dyDescent="0.3">
      <c r="A8" s="11">
        <v>4</v>
      </c>
      <c r="B8" s="30" t="s">
        <v>18</v>
      </c>
      <c r="C8" s="12" t="s">
        <v>30</v>
      </c>
      <c r="D8" s="13" t="s">
        <v>36</v>
      </c>
      <c r="E8" s="14" t="s">
        <v>34</v>
      </c>
      <c r="F8" s="15">
        <v>132.04600000000002</v>
      </c>
      <c r="G8" s="16">
        <v>7.0279999999999996</v>
      </c>
      <c r="H8" s="17">
        <v>1.619</v>
      </c>
      <c r="I8" s="17">
        <v>10.564999999999998</v>
      </c>
      <c r="J8" s="17">
        <f t="shared" si="0"/>
        <v>151.25800000000001</v>
      </c>
      <c r="K8" s="18">
        <v>51.168209350796118</v>
      </c>
      <c r="L8" s="18">
        <f t="shared" si="1"/>
        <v>202.42620935079611</v>
      </c>
      <c r="M8" s="18">
        <v>57.452169658019614</v>
      </c>
      <c r="N8" s="31">
        <v>1</v>
      </c>
      <c r="O8" s="31"/>
    </row>
    <row r="9" spans="1:15" ht="22.8" customHeight="1" x14ac:dyDescent="0.3">
      <c r="A9" s="11">
        <v>5</v>
      </c>
      <c r="B9" s="30" t="s">
        <v>18</v>
      </c>
      <c r="C9" s="12" t="s">
        <v>37</v>
      </c>
      <c r="D9" s="13" t="s">
        <v>38</v>
      </c>
      <c r="E9" s="14" t="s">
        <v>34</v>
      </c>
      <c r="F9" s="15">
        <v>139.94200000000001</v>
      </c>
      <c r="G9" s="16">
        <v>12.345000000000001</v>
      </c>
      <c r="H9" s="17">
        <v>1.276</v>
      </c>
      <c r="I9" s="17">
        <v>11.185999999999979</v>
      </c>
      <c r="J9" s="17">
        <f t="shared" si="0"/>
        <v>164.749</v>
      </c>
      <c r="K9" s="18">
        <v>55.732003083038975</v>
      </c>
      <c r="L9" s="18">
        <f t="shared" si="1"/>
        <v>220.48100308303896</v>
      </c>
      <c r="M9" s="18">
        <v>62.576442231082474</v>
      </c>
      <c r="N9" s="31">
        <v>1</v>
      </c>
      <c r="O9" s="31"/>
    </row>
    <row r="10" spans="1:15" ht="22.8" customHeight="1" x14ac:dyDescent="0.3">
      <c r="A10" s="11">
        <v>6</v>
      </c>
      <c r="B10" s="30" t="s">
        <v>18</v>
      </c>
      <c r="C10" s="12" t="s">
        <v>37</v>
      </c>
      <c r="D10" s="13" t="s">
        <v>39</v>
      </c>
      <c r="E10" s="14" t="s">
        <v>34</v>
      </c>
      <c r="F10" s="15">
        <v>141.483</v>
      </c>
      <c r="G10" s="16">
        <v>12.483000000000001</v>
      </c>
      <c r="H10" s="17">
        <v>1.3420000000000001</v>
      </c>
      <c r="I10" s="17">
        <v>10.656000000000006</v>
      </c>
      <c r="J10" s="17">
        <f t="shared" si="0"/>
        <v>165.96400000000003</v>
      </c>
      <c r="K10" s="18">
        <v>56.143018529238311</v>
      </c>
      <c r="L10" s="18">
        <f t="shared" si="1"/>
        <v>222.10701852923833</v>
      </c>
      <c r="M10" s="18">
        <v>63.037934424120174</v>
      </c>
      <c r="N10" s="31">
        <v>2</v>
      </c>
      <c r="O10" s="31"/>
    </row>
    <row r="11" spans="1:15" ht="22.8" customHeight="1" x14ac:dyDescent="0.3">
      <c r="A11" s="11">
        <v>7</v>
      </c>
      <c r="B11" s="30" t="s">
        <v>18</v>
      </c>
      <c r="C11" s="12" t="s">
        <v>37</v>
      </c>
      <c r="D11" s="13" t="s">
        <v>40</v>
      </c>
      <c r="E11" s="14" t="s">
        <v>41</v>
      </c>
      <c r="F11" s="15">
        <v>163.59299999999999</v>
      </c>
      <c r="G11" s="16">
        <v>10.083</v>
      </c>
      <c r="H11" s="17">
        <v>2.714</v>
      </c>
      <c r="I11" s="17">
        <v>13.344000000000023</v>
      </c>
      <c r="J11" s="17">
        <f t="shared" si="0"/>
        <v>189.73400000000001</v>
      </c>
      <c r="K11" s="18">
        <v>64.184036764759227</v>
      </c>
      <c r="L11" s="18">
        <f t="shared" si="1"/>
        <v>253.91803676475922</v>
      </c>
      <c r="M11" s="18">
        <v>72.066468933178371</v>
      </c>
      <c r="N11" s="31">
        <v>2</v>
      </c>
      <c r="O11" s="31">
        <v>1</v>
      </c>
    </row>
    <row r="12" spans="1:15" ht="22.8" customHeight="1" x14ac:dyDescent="0.3">
      <c r="A12" s="11">
        <v>8</v>
      </c>
      <c r="B12" s="30" t="s">
        <v>18</v>
      </c>
      <c r="C12" s="12" t="s">
        <v>37</v>
      </c>
      <c r="D12" s="13" t="s">
        <v>42</v>
      </c>
      <c r="E12" s="14" t="s">
        <v>41</v>
      </c>
      <c r="F12" s="15">
        <v>180.916</v>
      </c>
      <c r="G12" s="16">
        <v>18.628</v>
      </c>
      <c r="H12" s="17">
        <v>2.117</v>
      </c>
      <c r="I12" s="17">
        <v>13.592999999999989</v>
      </c>
      <c r="J12" s="17">
        <f t="shared" si="0"/>
        <v>215.25399999999996</v>
      </c>
      <c r="K12" s="18">
        <v>72.817052556534307</v>
      </c>
      <c r="L12" s="18">
        <f t="shared" si="1"/>
        <v>288.07105255653426</v>
      </c>
      <c r="M12" s="18">
        <v>81.759704131797008</v>
      </c>
      <c r="N12" s="31">
        <v>2</v>
      </c>
      <c r="O12" s="31">
        <v>1</v>
      </c>
    </row>
    <row r="13" spans="1:15" ht="22.8" customHeight="1" x14ac:dyDescent="0.3">
      <c r="A13" s="11">
        <v>9</v>
      </c>
      <c r="B13" s="30" t="s">
        <v>18</v>
      </c>
      <c r="C13" s="12" t="s">
        <v>37</v>
      </c>
      <c r="D13" s="13" t="s">
        <v>43</v>
      </c>
      <c r="E13" s="14" t="s">
        <v>34</v>
      </c>
      <c r="F13" s="15">
        <v>131.768</v>
      </c>
      <c r="G13" s="16">
        <v>6.4290000000000003</v>
      </c>
      <c r="H13" s="17">
        <v>2.34</v>
      </c>
      <c r="I13" s="17">
        <v>11.561000000000007</v>
      </c>
      <c r="J13" s="17">
        <f t="shared" si="0"/>
        <v>152.09800000000001</v>
      </c>
      <c r="K13" s="18">
        <v>51.452368177798121</v>
      </c>
      <c r="L13" s="18">
        <f t="shared" si="1"/>
        <v>203.55036817779813</v>
      </c>
      <c r="M13" s="18">
        <v>57.771225989008634</v>
      </c>
      <c r="N13" s="31">
        <v>1</v>
      </c>
      <c r="O13" s="32"/>
    </row>
    <row r="14" spans="1:15" ht="22.8" customHeight="1" x14ac:dyDescent="0.3">
      <c r="A14" s="11">
        <v>10</v>
      </c>
      <c r="B14" s="30" t="s">
        <v>18</v>
      </c>
      <c r="C14" s="12" t="s">
        <v>37</v>
      </c>
      <c r="D14" s="13" t="s">
        <v>44</v>
      </c>
      <c r="E14" s="14" t="s">
        <v>34</v>
      </c>
      <c r="F14" s="15">
        <v>132.04600000000002</v>
      </c>
      <c r="G14" s="16">
        <v>7.0279999999999996</v>
      </c>
      <c r="H14" s="17">
        <v>1.619</v>
      </c>
      <c r="I14" s="17">
        <v>10.564999999999998</v>
      </c>
      <c r="J14" s="17">
        <f t="shared" si="0"/>
        <v>151.25800000000001</v>
      </c>
      <c r="K14" s="18">
        <v>51.168209350796118</v>
      </c>
      <c r="L14" s="18">
        <f t="shared" si="1"/>
        <v>202.42620935079611</v>
      </c>
      <c r="M14" s="18">
        <v>57.452169658019614</v>
      </c>
      <c r="N14" s="31">
        <v>1</v>
      </c>
      <c r="O14" s="32"/>
    </row>
    <row r="15" spans="1:15" ht="22.8" customHeight="1" x14ac:dyDescent="0.3">
      <c r="A15" s="11">
        <v>11</v>
      </c>
      <c r="B15" s="30" t="s">
        <v>18</v>
      </c>
      <c r="C15" s="12" t="s">
        <v>37</v>
      </c>
      <c r="D15" s="13" t="s">
        <v>45</v>
      </c>
      <c r="E15" s="14" t="s">
        <v>34</v>
      </c>
      <c r="F15" s="15">
        <v>123.673</v>
      </c>
      <c r="G15" s="16">
        <v>5.6189999999999998</v>
      </c>
      <c r="H15" s="17">
        <v>2.8279999999999998</v>
      </c>
      <c r="I15" s="17">
        <v>11.075999999999993</v>
      </c>
      <c r="J15" s="17">
        <f t="shared" si="0"/>
        <v>143.196</v>
      </c>
      <c r="K15" s="18">
        <v>48.440961180212625</v>
      </c>
      <c r="L15" s="18">
        <f t="shared" si="1"/>
        <v>191.63696118021261</v>
      </c>
      <c r="M15" s="18">
        <v>54.389988538455995</v>
      </c>
      <c r="N15" s="31">
        <v>1</v>
      </c>
      <c r="O15" s="32"/>
    </row>
    <row r="16" spans="1:15" ht="22.8" customHeight="1" x14ac:dyDescent="0.3">
      <c r="A16" s="11">
        <v>12</v>
      </c>
      <c r="B16" s="30" t="s">
        <v>18</v>
      </c>
      <c r="C16" s="12" t="s">
        <v>46</v>
      </c>
      <c r="D16" s="13" t="s">
        <v>47</v>
      </c>
      <c r="E16" s="14" t="s">
        <v>34</v>
      </c>
      <c r="F16" s="15">
        <v>139.94200000000001</v>
      </c>
      <c r="G16" s="16">
        <v>12.345000000000001</v>
      </c>
      <c r="H16" s="17">
        <v>1.276</v>
      </c>
      <c r="I16" s="17">
        <v>11.185999999999979</v>
      </c>
      <c r="J16" s="17">
        <f t="shared" si="0"/>
        <v>164.749</v>
      </c>
      <c r="K16" s="18">
        <v>55.732003083038975</v>
      </c>
      <c r="L16" s="18">
        <f t="shared" si="1"/>
        <v>220.48100308303896</v>
      </c>
      <c r="M16" s="18">
        <v>62.576442231082474</v>
      </c>
      <c r="N16" s="31">
        <v>2</v>
      </c>
      <c r="O16" s="32"/>
    </row>
    <row r="17" spans="1:15" ht="22.8" customHeight="1" x14ac:dyDescent="0.3">
      <c r="A17" s="11">
        <v>13</v>
      </c>
      <c r="B17" s="30" t="s">
        <v>18</v>
      </c>
      <c r="C17" s="12" t="s">
        <v>46</v>
      </c>
      <c r="D17" s="13" t="s">
        <v>48</v>
      </c>
      <c r="E17" s="14" t="s">
        <v>34</v>
      </c>
      <c r="F17" s="15">
        <v>141.483</v>
      </c>
      <c r="G17" s="16">
        <v>12.483000000000001</v>
      </c>
      <c r="H17" s="17">
        <v>1.3420000000000001</v>
      </c>
      <c r="I17" s="17">
        <v>10.656000000000006</v>
      </c>
      <c r="J17" s="17">
        <f t="shared" si="0"/>
        <v>165.96400000000003</v>
      </c>
      <c r="K17" s="18">
        <v>56.143018529238311</v>
      </c>
      <c r="L17" s="18">
        <f t="shared" si="1"/>
        <v>222.10701852923833</v>
      </c>
      <c r="M17" s="18">
        <v>63.037934424120174</v>
      </c>
      <c r="N17" s="31">
        <v>2</v>
      </c>
      <c r="O17" s="32"/>
    </row>
    <row r="18" spans="1:15" ht="22.8" customHeight="1" x14ac:dyDescent="0.3">
      <c r="A18" s="11">
        <v>14</v>
      </c>
      <c r="B18" s="30" t="s">
        <v>18</v>
      </c>
      <c r="C18" s="12" t="s">
        <v>46</v>
      </c>
      <c r="D18" s="13" t="s">
        <v>49</v>
      </c>
      <c r="E18" s="14" t="s">
        <v>41</v>
      </c>
      <c r="F18" s="15">
        <v>163.59299999999999</v>
      </c>
      <c r="G18" s="16">
        <v>10.083</v>
      </c>
      <c r="H18" s="17">
        <v>2.714</v>
      </c>
      <c r="I18" s="17">
        <v>13.344000000000023</v>
      </c>
      <c r="J18" s="17">
        <f t="shared" si="0"/>
        <v>189.73400000000001</v>
      </c>
      <c r="K18" s="18">
        <v>64.184036764759227</v>
      </c>
      <c r="L18" s="18">
        <f t="shared" si="1"/>
        <v>253.91803676475922</v>
      </c>
      <c r="M18" s="18">
        <v>72.066468933178371</v>
      </c>
      <c r="N18" s="31">
        <v>2</v>
      </c>
      <c r="O18" s="31">
        <v>1</v>
      </c>
    </row>
    <row r="19" spans="1:15" ht="22.8" customHeight="1" x14ac:dyDescent="0.3">
      <c r="A19" s="11">
        <v>15</v>
      </c>
      <c r="B19" s="30" t="s">
        <v>18</v>
      </c>
      <c r="C19" s="12" t="s">
        <v>46</v>
      </c>
      <c r="D19" s="13" t="s">
        <v>50</v>
      </c>
      <c r="E19" s="14" t="s">
        <v>41</v>
      </c>
      <c r="F19" s="15">
        <v>180.916</v>
      </c>
      <c r="G19" s="16">
        <v>18.628</v>
      </c>
      <c r="H19" s="17">
        <v>2.117</v>
      </c>
      <c r="I19" s="17">
        <v>13.592999999999989</v>
      </c>
      <c r="J19" s="17">
        <f t="shared" si="0"/>
        <v>215.25399999999996</v>
      </c>
      <c r="K19" s="18">
        <v>72.817052556534307</v>
      </c>
      <c r="L19" s="18">
        <f t="shared" si="1"/>
        <v>288.07105255653426</v>
      </c>
      <c r="M19" s="18">
        <v>81.759704131797008</v>
      </c>
      <c r="N19" s="31">
        <v>2</v>
      </c>
      <c r="O19" s="31">
        <v>1</v>
      </c>
    </row>
    <row r="20" spans="1:15" ht="22.8" customHeight="1" x14ac:dyDescent="0.3">
      <c r="A20" s="11">
        <v>16</v>
      </c>
      <c r="B20" s="30" t="s">
        <v>18</v>
      </c>
      <c r="C20" s="12" t="s">
        <v>46</v>
      </c>
      <c r="D20" s="13" t="s">
        <v>51</v>
      </c>
      <c r="E20" s="14" t="s">
        <v>34</v>
      </c>
      <c r="F20" s="15">
        <v>131.768</v>
      </c>
      <c r="G20" s="16">
        <v>6.4290000000000003</v>
      </c>
      <c r="H20" s="17">
        <v>2.34</v>
      </c>
      <c r="I20" s="17">
        <v>11.561000000000007</v>
      </c>
      <c r="J20" s="17">
        <f t="shared" si="0"/>
        <v>152.09800000000001</v>
      </c>
      <c r="K20" s="18">
        <v>51.452368177798121</v>
      </c>
      <c r="L20" s="18">
        <f t="shared" si="1"/>
        <v>203.55036817779813</v>
      </c>
      <c r="M20" s="18">
        <v>57.771225989008634</v>
      </c>
      <c r="N20" s="31">
        <v>1</v>
      </c>
      <c r="O20" s="32"/>
    </row>
    <row r="21" spans="1:15" ht="22.8" customHeight="1" x14ac:dyDescent="0.3">
      <c r="A21" s="11">
        <v>17</v>
      </c>
      <c r="B21" s="30" t="s">
        <v>18</v>
      </c>
      <c r="C21" s="12" t="s">
        <v>46</v>
      </c>
      <c r="D21" s="13" t="s">
        <v>52</v>
      </c>
      <c r="E21" s="14" t="s">
        <v>34</v>
      </c>
      <c r="F21" s="15">
        <v>132.04600000000002</v>
      </c>
      <c r="G21" s="16">
        <v>7.0279999999999996</v>
      </c>
      <c r="H21" s="17">
        <v>1.619</v>
      </c>
      <c r="I21" s="17">
        <v>10.564999999999998</v>
      </c>
      <c r="J21" s="17">
        <f t="shared" si="0"/>
        <v>151.25800000000001</v>
      </c>
      <c r="K21" s="18">
        <v>51.168209350796118</v>
      </c>
      <c r="L21" s="18">
        <f t="shared" si="1"/>
        <v>202.42620935079611</v>
      </c>
      <c r="M21" s="18">
        <v>57.452169658019614</v>
      </c>
      <c r="N21" s="31">
        <v>1</v>
      </c>
      <c r="O21" s="32"/>
    </row>
    <row r="22" spans="1:15" ht="22.8" customHeight="1" x14ac:dyDescent="0.3">
      <c r="A22" s="11">
        <v>18</v>
      </c>
      <c r="B22" s="30" t="s">
        <v>18</v>
      </c>
      <c r="C22" s="12" t="s">
        <v>46</v>
      </c>
      <c r="D22" s="13" t="s">
        <v>53</v>
      </c>
      <c r="E22" s="14" t="s">
        <v>34</v>
      </c>
      <c r="F22" s="15">
        <v>123.673</v>
      </c>
      <c r="G22" s="16">
        <v>5.6189999999999998</v>
      </c>
      <c r="H22" s="17">
        <v>2.8279999999999998</v>
      </c>
      <c r="I22" s="17">
        <v>11.075999999999993</v>
      </c>
      <c r="J22" s="17">
        <f t="shared" si="0"/>
        <v>143.196</v>
      </c>
      <c r="K22" s="18">
        <v>48.440961180212625</v>
      </c>
      <c r="L22" s="18">
        <f t="shared" si="1"/>
        <v>191.63696118021261</v>
      </c>
      <c r="M22" s="18">
        <v>54.389988538455995</v>
      </c>
      <c r="N22" s="31">
        <v>1</v>
      </c>
      <c r="O22" s="32"/>
    </row>
    <row r="23" spans="1:15" ht="22.8" customHeight="1" x14ac:dyDescent="0.3">
      <c r="A23" s="11">
        <v>19</v>
      </c>
      <c r="B23" s="30" t="s">
        <v>18</v>
      </c>
      <c r="C23" s="12" t="s">
        <v>54</v>
      </c>
      <c r="D23" s="13" t="s">
        <v>55</v>
      </c>
      <c r="E23" s="14" t="s">
        <v>34</v>
      </c>
      <c r="F23" s="15">
        <v>139.94200000000001</v>
      </c>
      <c r="G23" s="16">
        <v>12.345000000000001</v>
      </c>
      <c r="H23" s="17">
        <v>1.276</v>
      </c>
      <c r="I23" s="17">
        <v>11.185999999999979</v>
      </c>
      <c r="J23" s="17">
        <f t="shared" si="0"/>
        <v>164.749</v>
      </c>
      <c r="K23" s="18">
        <v>55.732003083038975</v>
      </c>
      <c r="L23" s="18">
        <f t="shared" si="1"/>
        <v>220.48100308303896</v>
      </c>
      <c r="M23" s="18">
        <v>62.576442231082474</v>
      </c>
      <c r="N23" s="31">
        <v>2</v>
      </c>
      <c r="O23" s="32"/>
    </row>
    <row r="24" spans="1:15" ht="22.8" customHeight="1" x14ac:dyDescent="0.3">
      <c r="A24" s="11">
        <v>20</v>
      </c>
      <c r="B24" s="30" t="s">
        <v>18</v>
      </c>
      <c r="C24" s="12" t="s">
        <v>54</v>
      </c>
      <c r="D24" s="13" t="s">
        <v>56</v>
      </c>
      <c r="E24" s="14" t="s">
        <v>34</v>
      </c>
      <c r="F24" s="15">
        <v>141.483</v>
      </c>
      <c r="G24" s="16">
        <v>12.483000000000001</v>
      </c>
      <c r="H24" s="17">
        <v>1.3420000000000001</v>
      </c>
      <c r="I24" s="17">
        <v>10.656000000000006</v>
      </c>
      <c r="J24" s="17">
        <f t="shared" si="0"/>
        <v>165.96400000000003</v>
      </c>
      <c r="K24" s="18">
        <v>56.143018529238311</v>
      </c>
      <c r="L24" s="18">
        <f t="shared" si="1"/>
        <v>222.10701852923833</v>
      </c>
      <c r="M24" s="18">
        <v>63.037934424120174</v>
      </c>
      <c r="N24" s="31">
        <v>2</v>
      </c>
      <c r="O24" s="32"/>
    </row>
    <row r="25" spans="1:15" ht="22.8" customHeight="1" x14ac:dyDescent="0.3">
      <c r="A25" s="11">
        <v>21</v>
      </c>
      <c r="B25" s="30" t="s">
        <v>18</v>
      </c>
      <c r="C25" s="12" t="s">
        <v>54</v>
      </c>
      <c r="D25" s="13" t="s">
        <v>57</v>
      </c>
      <c r="E25" s="14" t="s">
        <v>41</v>
      </c>
      <c r="F25" s="15">
        <v>163.59299999999999</v>
      </c>
      <c r="G25" s="16">
        <v>10.083</v>
      </c>
      <c r="H25" s="17">
        <v>2.714</v>
      </c>
      <c r="I25" s="17">
        <v>13.344000000000023</v>
      </c>
      <c r="J25" s="17">
        <f t="shared" si="0"/>
        <v>189.73400000000001</v>
      </c>
      <c r="K25" s="18">
        <v>64.184036764759227</v>
      </c>
      <c r="L25" s="18">
        <f t="shared" si="1"/>
        <v>253.91803676475922</v>
      </c>
      <c r="M25" s="18">
        <v>72.066468933178371</v>
      </c>
      <c r="N25" s="31">
        <v>2</v>
      </c>
      <c r="O25" s="31">
        <v>1</v>
      </c>
    </row>
    <row r="26" spans="1:15" ht="22.8" customHeight="1" x14ac:dyDescent="0.3">
      <c r="A26" s="11">
        <v>22</v>
      </c>
      <c r="B26" s="30" t="s">
        <v>18</v>
      </c>
      <c r="C26" s="12" t="s">
        <v>54</v>
      </c>
      <c r="D26" s="13" t="s">
        <v>58</v>
      </c>
      <c r="E26" s="14" t="s">
        <v>41</v>
      </c>
      <c r="F26" s="15">
        <v>180.916</v>
      </c>
      <c r="G26" s="16">
        <v>18.628</v>
      </c>
      <c r="H26" s="17">
        <v>2.117</v>
      </c>
      <c r="I26" s="17">
        <v>13.592999999999989</v>
      </c>
      <c r="J26" s="17">
        <f t="shared" si="0"/>
        <v>215.25399999999996</v>
      </c>
      <c r="K26" s="18">
        <v>72.817052556534307</v>
      </c>
      <c r="L26" s="18">
        <f t="shared" si="1"/>
        <v>288.07105255653426</v>
      </c>
      <c r="M26" s="18">
        <v>81.759704131797008</v>
      </c>
      <c r="N26" s="31">
        <v>2</v>
      </c>
      <c r="O26" s="31">
        <v>1</v>
      </c>
    </row>
    <row r="27" spans="1:15" ht="22.8" customHeight="1" x14ac:dyDescent="0.3">
      <c r="A27" s="11">
        <v>23</v>
      </c>
      <c r="B27" s="30" t="s">
        <v>18</v>
      </c>
      <c r="C27" s="12" t="s">
        <v>54</v>
      </c>
      <c r="D27" s="13" t="s">
        <v>59</v>
      </c>
      <c r="E27" s="14" t="s">
        <v>34</v>
      </c>
      <c r="F27" s="15">
        <v>131.768</v>
      </c>
      <c r="G27" s="16">
        <v>6.4290000000000003</v>
      </c>
      <c r="H27" s="17">
        <v>2.34</v>
      </c>
      <c r="I27" s="17">
        <v>11.561000000000007</v>
      </c>
      <c r="J27" s="17">
        <f t="shared" si="0"/>
        <v>152.09800000000001</v>
      </c>
      <c r="K27" s="18">
        <v>51.452368177798121</v>
      </c>
      <c r="L27" s="18">
        <f t="shared" si="1"/>
        <v>203.55036817779813</v>
      </c>
      <c r="M27" s="18">
        <v>57.771225989008634</v>
      </c>
      <c r="N27" s="31">
        <v>1</v>
      </c>
      <c r="O27" s="32"/>
    </row>
    <row r="28" spans="1:15" ht="22.8" customHeight="1" x14ac:dyDescent="0.3">
      <c r="A28" s="11">
        <v>24</v>
      </c>
      <c r="B28" s="30" t="s">
        <v>18</v>
      </c>
      <c r="C28" s="12" t="s">
        <v>54</v>
      </c>
      <c r="D28" s="13" t="s">
        <v>60</v>
      </c>
      <c r="E28" s="14" t="s">
        <v>34</v>
      </c>
      <c r="F28" s="15">
        <v>132.04600000000002</v>
      </c>
      <c r="G28" s="16">
        <v>7.0279999999999996</v>
      </c>
      <c r="H28" s="17">
        <v>1.619</v>
      </c>
      <c r="I28" s="17">
        <v>10.564999999999998</v>
      </c>
      <c r="J28" s="17">
        <f t="shared" si="0"/>
        <v>151.25800000000001</v>
      </c>
      <c r="K28" s="18">
        <v>51.168209350796118</v>
      </c>
      <c r="L28" s="18">
        <f t="shared" si="1"/>
        <v>202.42620935079611</v>
      </c>
      <c r="M28" s="18">
        <v>57.452169658019614</v>
      </c>
      <c r="N28" s="31">
        <v>1</v>
      </c>
      <c r="O28" s="32"/>
    </row>
    <row r="29" spans="1:15" ht="22.8" customHeight="1" x14ac:dyDescent="0.3">
      <c r="A29" s="11">
        <v>25</v>
      </c>
      <c r="B29" s="30" t="s">
        <v>18</v>
      </c>
      <c r="C29" s="12" t="s">
        <v>54</v>
      </c>
      <c r="D29" s="13" t="s">
        <v>61</v>
      </c>
      <c r="E29" s="14" t="s">
        <v>34</v>
      </c>
      <c r="F29" s="15">
        <v>123.673</v>
      </c>
      <c r="G29" s="16">
        <v>5.6189999999999998</v>
      </c>
      <c r="H29" s="17">
        <v>2.8279999999999998</v>
      </c>
      <c r="I29" s="17">
        <v>11.075999999999993</v>
      </c>
      <c r="J29" s="17">
        <f t="shared" si="0"/>
        <v>143.196</v>
      </c>
      <c r="K29" s="18">
        <v>48.440961180212625</v>
      </c>
      <c r="L29" s="18">
        <f t="shared" si="1"/>
        <v>191.63696118021261</v>
      </c>
      <c r="M29" s="18">
        <v>54.389988538455995</v>
      </c>
      <c r="N29" s="31">
        <v>1</v>
      </c>
      <c r="O29" s="32"/>
    </row>
    <row r="30" spans="1:15" ht="22.8" customHeight="1" x14ac:dyDescent="0.3">
      <c r="A30" s="11">
        <v>26</v>
      </c>
      <c r="B30" s="30" t="s">
        <v>18</v>
      </c>
      <c r="C30" s="12" t="s">
        <v>62</v>
      </c>
      <c r="D30" s="13" t="s">
        <v>63</v>
      </c>
      <c r="E30" s="14" t="s">
        <v>34</v>
      </c>
      <c r="F30" s="15">
        <v>139.94200000000001</v>
      </c>
      <c r="G30" s="16">
        <v>12.345000000000001</v>
      </c>
      <c r="H30" s="17">
        <v>1.276</v>
      </c>
      <c r="I30" s="17">
        <v>11.185999999999979</v>
      </c>
      <c r="J30" s="17">
        <f t="shared" si="0"/>
        <v>164.749</v>
      </c>
      <c r="K30" s="18">
        <v>55.732003083038975</v>
      </c>
      <c r="L30" s="18">
        <f t="shared" si="1"/>
        <v>220.48100308303896</v>
      </c>
      <c r="M30" s="18">
        <v>62.576442231082474</v>
      </c>
      <c r="N30" s="31">
        <v>2</v>
      </c>
      <c r="O30" s="32"/>
    </row>
    <row r="31" spans="1:15" ht="22.8" customHeight="1" x14ac:dyDescent="0.3">
      <c r="A31" s="11">
        <v>27</v>
      </c>
      <c r="B31" s="30" t="s">
        <v>18</v>
      </c>
      <c r="C31" s="12" t="s">
        <v>62</v>
      </c>
      <c r="D31" s="13" t="s">
        <v>64</v>
      </c>
      <c r="E31" s="14" t="s">
        <v>34</v>
      </c>
      <c r="F31" s="15">
        <v>141.483</v>
      </c>
      <c r="G31" s="16">
        <v>12.483000000000001</v>
      </c>
      <c r="H31" s="17">
        <v>1.3420000000000001</v>
      </c>
      <c r="I31" s="17">
        <v>10.656000000000006</v>
      </c>
      <c r="J31" s="17">
        <f t="shared" si="0"/>
        <v>165.96400000000003</v>
      </c>
      <c r="K31" s="18">
        <v>56.143018529238311</v>
      </c>
      <c r="L31" s="18">
        <f t="shared" si="1"/>
        <v>222.10701852923833</v>
      </c>
      <c r="M31" s="18">
        <v>63.037934424120174</v>
      </c>
      <c r="N31" s="31">
        <v>2</v>
      </c>
      <c r="O31" s="32"/>
    </row>
    <row r="32" spans="1:15" ht="22.8" customHeight="1" x14ac:dyDescent="0.3">
      <c r="A32" s="11">
        <v>28</v>
      </c>
      <c r="B32" s="30" t="s">
        <v>18</v>
      </c>
      <c r="C32" s="12" t="s">
        <v>62</v>
      </c>
      <c r="D32" s="13" t="s">
        <v>65</v>
      </c>
      <c r="E32" s="14" t="s">
        <v>41</v>
      </c>
      <c r="F32" s="15">
        <v>163.59299999999999</v>
      </c>
      <c r="G32" s="16">
        <v>10.083</v>
      </c>
      <c r="H32" s="17">
        <v>2.714</v>
      </c>
      <c r="I32" s="17">
        <v>13.344000000000023</v>
      </c>
      <c r="J32" s="17">
        <f t="shared" si="0"/>
        <v>189.73400000000001</v>
      </c>
      <c r="K32" s="18">
        <v>64.184036764759227</v>
      </c>
      <c r="L32" s="18">
        <f t="shared" si="1"/>
        <v>253.91803676475922</v>
      </c>
      <c r="M32" s="18">
        <v>72.066468933178371</v>
      </c>
      <c r="N32" s="31">
        <v>2</v>
      </c>
      <c r="O32" s="31">
        <v>1</v>
      </c>
    </row>
    <row r="33" spans="1:15" ht="22.8" customHeight="1" x14ac:dyDescent="0.3">
      <c r="A33" s="11">
        <v>29</v>
      </c>
      <c r="B33" s="30" t="s">
        <v>18</v>
      </c>
      <c r="C33" s="12" t="s">
        <v>62</v>
      </c>
      <c r="D33" s="13" t="s">
        <v>66</v>
      </c>
      <c r="E33" s="14" t="s">
        <v>41</v>
      </c>
      <c r="F33" s="15">
        <v>180.916</v>
      </c>
      <c r="G33" s="16">
        <v>18.628</v>
      </c>
      <c r="H33" s="17">
        <v>2.117</v>
      </c>
      <c r="I33" s="17">
        <v>13.592999999999989</v>
      </c>
      <c r="J33" s="17">
        <f t="shared" si="0"/>
        <v>215.25399999999996</v>
      </c>
      <c r="K33" s="18">
        <v>72.817052556534307</v>
      </c>
      <c r="L33" s="18">
        <f t="shared" si="1"/>
        <v>288.07105255653426</v>
      </c>
      <c r="M33" s="18">
        <v>81.759704131797008</v>
      </c>
      <c r="N33" s="31">
        <v>2</v>
      </c>
      <c r="O33" s="31">
        <v>1</v>
      </c>
    </row>
    <row r="34" spans="1:15" ht="22.8" customHeight="1" x14ac:dyDescent="0.3">
      <c r="A34" s="11">
        <v>30</v>
      </c>
      <c r="B34" s="30" t="s">
        <v>18</v>
      </c>
      <c r="C34" s="12" t="s">
        <v>62</v>
      </c>
      <c r="D34" s="13" t="s">
        <v>67</v>
      </c>
      <c r="E34" s="14" t="s">
        <v>34</v>
      </c>
      <c r="F34" s="15">
        <v>131.768</v>
      </c>
      <c r="G34" s="16">
        <v>6.4290000000000003</v>
      </c>
      <c r="H34" s="17">
        <v>2.34</v>
      </c>
      <c r="I34" s="17">
        <v>11.561000000000007</v>
      </c>
      <c r="J34" s="17">
        <f t="shared" si="0"/>
        <v>152.09800000000001</v>
      </c>
      <c r="K34" s="18">
        <v>51.452368177798121</v>
      </c>
      <c r="L34" s="18">
        <f t="shared" si="1"/>
        <v>203.55036817779813</v>
      </c>
      <c r="M34" s="18">
        <v>57.771225989008634</v>
      </c>
      <c r="N34" s="31">
        <v>2</v>
      </c>
      <c r="O34" s="32"/>
    </row>
    <row r="35" spans="1:15" ht="22.8" customHeight="1" x14ac:dyDescent="0.3">
      <c r="A35" s="11">
        <v>31</v>
      </c>
      <c r="B35" s="30" t="s">
        <v>18</v>
      </c>
      <c r="C35" s="12" t="s">
        <v>62</v>
      </c>
      <c r="D35" s="13" t="s">
        <v>68</v>
      </c>
      <c r="E35" s="14" t="s">
        <v>34</v>
      </c>
      <c r="F35" s="15">
        <v>132.04600000000002</v>
      </c>
      <c r="G35" s="16">
        <v>7.0279999999999996</v>
      </c>
      <c r="H35" s="17">
        <v>1.619</v>
      </c>
      <c r="I35" s="17">
        <v>10.564999999999998</v>
      </c>
      <c r="J35" s="17">
        <f t="shared" si="0"/>
        <v>151.25800000000001</v>
      </c>
      <c r="K35" s="18">
        <v>51.168209350796118</v>
      </c>
      <c r="L35" s="18">
        <f t="shared" si="1"/>
        <v>202.42620935079611</v>
      </c>
      <c r="M35" s="18">
        <v>57.452169658019614</v>
      </c>
      <c r="N35" s="31">
        <v>1</v>
      </c>
      <c r="O35" s="32"/>
    </row>
    <row r="36" spans="1:15" ht="22.8" customHeight="1" x14ac:dyDescent="0.3">
      <c r="A36" s="11">
        <v>32</v>
      </c>
      <c r="B36" s="30" t="s">
        <v>18</v>
      </c>
      <c r="C36" s="12" t="s">
        <v>62</v>
      </c>
      <c r="D36" s="13" t="s">
        <v>69</v>
      </c>
      <c r="E36" s="14" t="s">
        <v>34</v>
      </c>
      <c r="F36" s="15">
        <v>123.673</v>
      </c>
      <c r="G36" s="16">
        <v>5.6189999999999998</v>
      </c>
      <c r="H36" s="17">
        <v>2.8279999999999998</v>
      </c>
      <c r="I36" s="17">
        <v>11.075999999999993</v>
      </c>
      <c r="J36" s="17">
        <f t="shared" si="0"/>
        <v>143.196</v>
      </c>
      <c r="K36" s="18">
        <v>48.440961180212625</v>
      </c>
      <c r="L36" s="18">
        <f t="shared" si="1"/>
        <v>191.63696118021261</v>
      </c>
      <c r="M36" s="18">
        <v>54.389988538455995</v>
      </c>
      <c r="N36" s="31">
        <v>1</v>
      </c>
      <c r="O36" s="32"/>
    </row>
    <row r="37" spans="1:15" ht="22.8" customHeight="1" x14ac:dyDescent="0.3">
      <c r="A37" s="11">
        <v>33</v>
      </c>
      <c r="B37" s="30" t="s">
        <v>18</v>
      </c>
      <c r="C37" s="12" t="s">
        <v>70</v>
      </c>
      <c r="D37" s="13" t="s">
        <v>71</v>
      </c>
      <c r="E37" s="14" t="s">
        <v>34</v>
      </c>
      <c r="F37" s="15">
        <v>139.94200000000001</v>
      </c>
      <c r="G37" s="16">
        <v>12.345000000000001</v>
      </c>
      <c r="H37" s="17">
        <v>1.276</v>
      </c>
      <c r="I37" s="17">
        <v>11.185999999999979</v>
      </c>
      <c r="J37" s="17">
        <f t="shared" si="0"/>
        <v>164.749</v>
      </c>
      <c r="K37" s="18">
        <v>55.732003083038975</v>
      </c>
      <c r="L37" s="18">
        <f t="shared" si="1"/>
        <v>220.48100308303896</v>
      </c>
      <c r="M37" s="18">
        <v>62.576442231082474</v>
      </c>
      <c r="N37" s="31">
        <v>2</v>
      </c>
      <c r="O37" s="32"/>
    </row>
    <row r="38" spans="1:15" ht="22.8" customHeight="1" x14ac:dyDescent="0.3">
      <c r="A38" s="11">
        <v>34</v>
      </c>
      <c r="B38" s="30" t="s">
        <v>18</v>
      </c>
      <c r="C38" s="12" t="s">
        <v>70</v>
      </c>
      <c r="D38" s="13" t="s">
        <v>72</v>
      </c>
      <c r="E38" s="14" t="s">
        <v>34</v>
      </c>
      <c r="F38" s="15">
        <v>141.483</v>
      </c>
      <c r="G38" s="16">
        <v>12.483000000000001</v>
      </c>
      <c r="H38" s="17">
        <v>1.3420000000000001</v>
      </c>
      <c r="I38" s="17">
        <v>10.656000000000006</v>
      </c>
      <c r="J38" s="17">
        <f t="shared" si="0"/>
        <v>165.96400000000003</v>
      </c>
      <c r="K38" s="18">
        <v>56.143018529238311</v>
      </c>
      <c r="L38" s="18">
        <f t="shared" si="1"/>
        <v>222.10701852923833</v>
      </c>
      <c r="M38" s="18">
        <v>63.037934424120174</v>
      </c>
      <c r="N38" s="31">
        <v>2</v>
      </c>
      <c r="O38" s="32"/>
    </row>
    <row r="39" spans="1:15" ht="22.8" customHeight="1" x14ac:dyDescent="0.3">
      <c r="A39" s="11">
        <v>35</v>
      </c>
      <c r="B39" s="30" t="s">
        <v>18</v>
      </c>
      <c r="C39" s="12" t="s">
        <v>70</v>
      </c>
      <c r="D39" s="13" t="s">
        <v>73</v>
      </c>
      <c r="E39" s="14" t="s">
        <v>41</v>
      </c>
      <c r="F39" s="15">
        <v>163.59299999999999</v>
      </c>
      <c r="G39" s="16">
        <v>10.083</v>
      </c>
      <c r="H39" s="17">
        <v>2.714</v>
      </c>
      <c r="I39" s="17">
        <v>13.344000000000023</v>
      </c>
      <c r="J39" s="17">
        <f t="shared" si="0"/>
        <v>189.73400000000001</v>
      </c>
      <c r="K39" s="18">
        <v>64.184036764759227</v>
      </c>
      <c r="L39" s="18">
        <f t="shared" si="1"/>
        <v>253.91803676475922</v>
      </c>
      <c r="M39" s="18">
        <v>72.066468933178371</v>
      </c>
      <c r="N39" s="31">
        <v>2</v>
      </c>
      <c r="O39" s="31">
        <v>1</v>
      </c>
    </row>
    <row r="40" spans="1:15" ht="22.8" customHeight="1" x14ac:dyDescent="0.3">
      <c r="A40" s="11">
        <v>36</v>
      </c>
      <c r="B40" s="30" t="s">
        <v>18</v>
      </c>
      <c r="C40" s="12" t="s">
        <v>70</v>
      </c>
      <c r="D40" s="13" t="s">
        <v>74</v>
      </c>
      <c r="E40" s="14" t="s">
        <v>41</v>
      </c>
      <c r="F40" s="15">
        <v>180.916</v>
      </c>
      <c r="G40" s="16">
        <v>18.628</v>
      </c>
      <c r="H40" s="17">
        <v>2.117</v>
      </c>
      <c r="I40" s="17">
        <v>13.592999999999989</v>
      </c>
      <c r="J40" s="17">
        <f t="shared" si="0"/>
        <v>215.25399999999996</v>
      </c>
      <c r="K40" s="18">
        <v>72.817052556534307</v>
      </c>
      <c r="L40" s="18">
        <f t="shared" si="1"/>
        <v>288.07105255653426</v>
      </c>
      <c r="M40" s="18">
        <v>81.759704131797008</v>
      </c>
      <c r="N40" s="31">
        <v>2</v>
      </c>
      <c r="O40" s="31"/>
    </row>
    <row r="41" spans="1:15" ht="22.8" customHeight="1" x14ac:dyDescent="0.3">
      <c r="A41" s="11">
        <v>37</v>
      </c>
      <c r="B41" s="30" t="s">
        <v>18</v>
      </c>
      <c r="C41" s="12" t="s">
        <v>70</v>
      </c>
      <c r="D41" s="13" t="s">
        <v>75</v>
      </c>
      <c r="E41" s="14" t="s">
        <v>34</v>
      </c>
      <c r="F41" s="15">
        <v>131.768</v>
      </c>
      <c r="G41" s="16">
        <v>6.4290000000000003</v>
      </c>
      <c r="H41" s="17">
        <v>2.34</v>
      </c>
      <c r="I41" s="17">
        <v>11.561000000000007</v>
      </c>
      <c r="J41" s="17">
        <f t="shared" si="0"/>
        <v>152.09800000000001</v>
      </c>
      <c r="K41" s="18">
        <v>51.452368177798121</v>
      </c>
      <c r="L41" s="18">
        <f t="shared" si="1"/>
        <v>203.55036817779813</v>
      </c>
      <c r="M41" s="18">
        <v>57.771225989008634</v>
      </c>
      <c r="N41" s="31">
        <v>2</v>
      </c>
      <c r="O41" s="32"/>
    </row>
    <row r="42" spans="1:15" ht="22.8" customHeight="1" x14ac:dyDescent="0.3">
      <c r="A42" s="11">
        <v>38</v>
      </c>
      <c r="B42" s="30" t="s">
        <v>18</v>
      </c>
      <c r="C42" s="12" t="s">
        <v>70</v>
      </c>
      <c r="D42" s="13" t="s">
        <v>76</v>
      </c>
      <c r="E42" s="14" t="s">
        <v>34</v>
      </c>
      <c r="F42" s="15">
        <v>132.04600000000002</v>
      </c>
      <c r="G42" s="16">
        <v>7.0279999999999996</v>
      </c>
      <c r="H42" s="17">
        <v>1.619</v>
      </c>
      <c r="I42" s="17">
        <v>10.564999999999998</v>
      </c>
      <c r="J42" s="17">
        <f t="shared" si="0"/>
        <v>151.25800000000001</v>
      </c>
      <c r="K42" s="18">
        <v>51.168209350796118</v>
      </c>
      <c r="L42" s="18">
        <f t="shared" si="1"/>
        <v>202.42620935079611</v>
      </c>
      <c r="M42" s="18">
        <v>57.452169658019614</v>
      </c>
      <c r="N42" s="31">
        <v>1</v>
      </c>
      <c r="O42" s="32"/>
    </row>
    <row r="43" spans="1:15" ht="22.8" customHeight="1" x14ac:dyDescent="0.3">
      <c r="A43" s="11">
        <v>39</v>
      </c>
      <c r="B43" s="30" t="s">
        <v>18</v>
      </c>
      <c r="C43" s="12" t="s">
        <v>70</v>
      </c>
      <c r="D43" s="13" t="s">
        <v>77</v>
      </c>
      <c r="E43" s="14" t="s">
        <v>34</v>
      </c>
      <c r="F43" s="15">
        <v>123.673</v>
      </c>
      <c r="G43" s="16">
        <v>5.6189999999999998</v>
      </c>
      <c r="H43" s="17">
        <v>2.8279999999999998</v>
      </c>
      <c r="I43" s="17">
        <v>11.075999999999993</v>
      </c>
      <c r="J43" s="17">
        <f t="shared" si="0"/>
        <v>143.196</v>
      </c>
      <c r="K43" s="18">
        <v>48.440961180212625</v>
      </c>
      <c r="L43" s="18">
        <f t="shared" si="1"/>
        <v>191.63696118021261</v>
      </c>
      <c r="M43" s="18">
        <v>54.389988538455995</v>
      </c>
      <c r="N43" s="31">
        <v>1</v>
      </c>
      <c r="O43" s="31"/>
    </row>
    <row r="44" spans="1:15" ht="22.8" customHeight="1" x14ac:dyDescent="0.3">
      <c r="A44" s="11">
        <v>40</v>
      </c>
      <c r="B44" s="30" t="s">
        <v>18</v>
      </c>
      <c r="C44" s="12" t="s">
        <v>78</v>
      </c>
      <c r="D44" s="13" t="s">
        <v>79</v>
      </c>
      <c r="E44" s="14" t="s">
        <v>34</v>
      </c>
      <c r="F44" s="15">
        <v>139.94200000000001</v>
      </c>
      <c r="G44" s="16">
        <v>12.345000000000001</v>
      </c>
      <c r="H44" s="17">
        <v>1.276</v>
      </c>
      <c r="I44" s="17">
        <v>11.185999999999979</v>
      </c>
      <c r="J44" s="17">
        <f t="shared" si="0"/>
        <v>164.749</v>
      </c>
      <c r="K44" s="18">
        <v>55.732003083038975</v>
      </c>
      <c r="L44" s="18">
        <f t="shared" si="1"/>
        <v>220.48100308303896</v>
      </c>
      <c r="M44" s="18">
        <v>62.576442231082474</v>
      </c>
      <c r="N44" s="31">
        <v>2</v>
      </c>
      <c r="O44" s="31"/>
    </row>
    <row r="45" spans="1:15" ht="22.8" customHeight="1" x14ac:dyDescent="0.3">
      <c r="A45" s="11">
        <v>41</v>
      </c>
      <c r="B45" s="30" t="s">
        <v>18</v>
      </c>
      <c r="C45" s="12" t="s">
        <v>78</v>
      </c>
      <c r="D45" s="13" t="s">
        <v>80</v>
      </c>
      <c r="E45" s="14" t="s">
        <v>34</v>
      </c>
      <c r="F45" s="15">
        <v>141.483</v>
      </c>
      <c r="G45" s="16">
        <v>12.483000000000001</v>
      </c>
      <c r="H45" s="17">
        <v>1.3420000000000001</v>
      </c>
      <c r="I45" s="17">
        <v>10.656000000000006</v>
      </c>
      <c r="J45" s="17">
        <f t="shared" si="0"/>
        <v>165.96400000000003</v>
      </c>
      <c r="K45" s="18">
        <v>56.143018529238311</v>
      </c>
      <c r="L45" s="18">
        <f t="shared" si="1"/>
        <v>222.10701852923833</v>
      </c>
      <c r="M45" s="18">
        <v>63.037934424120174</v>
      </c>
      <c r="N45" s="31">
        <v>2</v>
      </c>
      <c r="O45" s="31"/>
    </row>
    <row r="46" spans="1:15" ht="22.8" customHeight="1" x14ac:dyDescent="0.3">
      <c r="A46" s="11">
        <v>42</v>
      </c>
      <c r="B46" s="30" t="s">
        <v>18</v>
      </c>
      <c r="C46" s="12" t="s">
        <v>78</v>
      </c>
      <c r="D46" s="13" t="s">
        <v>81</v>
      </c>
      <c r="E46" s="14" t="s">
        <v>41</v>
      </c>
      <c r="F46" s="15">
        <v>163.59299999999999</v>
      </c>
      <c r="G46" s="16">
        <v>10.083</v>
      </c>
      <c r="H46" s="17">
        <v>2.714</v>
      </c>
      <c r="I46" s="17">
        <v>13.344000000000023</v>
      </c>
      <c r="J46" s="17">
        <f t="shared" si="0"/>
        <v>189.73400000000001</v>
      </c>
      <c r="K46" s="18">
        <v>64.184036764759227</v>
      </c>
      <c r="L46" s="18">
        <f t="shared" si="1"/>
        <v>253.91803676475922</v>
      </c>
      <c r="M46" s="18">
        <v>72.066468933178371</v>
      </c>
      <c r="N46" s="31">
        <v>2</v>
      </c>
      <c r="O46" s="31"/>
    </row>
    <row r="47" spans="1:15" ht="22.8" customHeight="1" x14ac:dyDescent="0.3">
      <c r="A47" s="11">
        <v>43</v>
      </c>
      <c r="B47" s="30" t="s">
        <v>18</v>
      </c>
      <c r="C47" s="12" t="s">
        <v>78</v>
      </c>
      <c r="D47" s="13" t="s">
        <v>82</v>
      </c>
      <c r="E47" s="14" t="s">
        <v>41</v>
      </c>
      <c r="F47" s="15">
        <v>180.916</v>
      </c>
      <c r="G47" s="16">
        <v>18.628</v>
      </c>
      <c r="H47" s="17">
        <v>2.117</v>
      </c>
      <c r="I47" s="17">
        <v>13.592999999999989</v>
      </c>
      <c r="J47" s="17">
        <f t="shared" si="0"/>
        <v>215.25399999999996</v>
      </c>
      <c r="K47" s="18">
        <v>72.817052556534307</v>
      </c>
      <c r="L47" s="18">
        <f t="shared" si="1"/>
        <v>288.07105255653426</v>
      </c>
      <c r="M47" s="18">
        <v>81.759704131797008</v>
      </c>
      <c r="N47" s="31">
        <v>2</v>
      </c>
      <c r="O47" s="31"/>
    </row>
    <row r="48" spans="1:15" ht="22.8" customHeight="1" x14ac:dyDescent="0.3">
      <c r="A48" s="11">
        <v>44</v>
      </c>
      <c r="B48" s="30" t="s">
        <v>18</v>
      </c>
      <c r="C48" s="12" t="s">
        <v>78</v>
      </c>
      <c r="D48" s="13" t="s">
        <v>83</v>
      </c>
      <c r="E48" s="14" t="s">
        <v>34</v>
      </c>
      <c r="F48" s="15">
        <v>131.768</v>
      </c>
      <c r="G48" s="16">
        <v>6.4290000000000003</v>
      </c>
      <c r="H48" s="17">
        <v>2.34</v>
      </c>
      <c r="I48" s="17">
        <v>11.561000000000007</v>
      </c>
      <c r="J48" s="17">
        <f t="shared" si="0"/>
        <v>152.09800000000001</v>
      </c>
      <c r="K48" s="18">
        <v>51.452368177798121</v>
      </c>
      <c r="L48" s="18">
        <f t="shared" si="1"/>
        <v>203.55036817779813</v>
      </c>
      <c r="M48" s="18">
        <v>57.771225989008634</v>
      </c>
      <c r="N48" s="31">
        <v>2</v>
      </c>
      <c r="O48" s="31"/>
    </row>
    <row r="49" spans="1:15" ht="22.8" customHeight="1" x14ac:dyDescent="0.3">
      <c r="A49" s="11">
        <v>45</v>
      </c>
      <c r="B49" s="30" t="s">
        <v>18</v>
      </c>
      <c r="C49" s="12" t="s">
        <v>78</v>
      </c>
      <c r="D49" s="13" t="s">
        <v>84</v>
      </c>
      <c r="E49" s="14" t="s">
        <v>34</v>
      </c>
      <c r="F49" s="15">
        <v>132.04600000000002</v>
      </c>
      <c r="G49" s="16">
        <v>7.0279999999999996</v>
      </c>
      <c r="H49" s="17">
        <v>1.619</v>
      </c>
      <c r="I49" s="17">
        <v>10.564999999999998</v>
      </c>
      <c r="J49" s="17">
        <f t="shared" si="0"/>
        <v>151.25800000000001</v>
      </c>
      <c r="K49" s="18">
        <v>51.168209350796118</v>
      </c>
      <c r="L49" s="18">
        <f t="shared" si="1"/>
        <v>202.42620935079611</v>
      </c>
      <c r="M49" s="18">
        <v>57.452169658019614</v>
      </c>
      <c r="N49" s="31">
        <v>1</v>
      </c>
      <c r="O49" s="31"/>
    </row>
    <row r="50" spans="1:15" ht="22.8" customHeight="1" x14ac:dyDescent="0.3">
      <c r="A50" s="11">
        <v>46</v>
      </c>
      <c r="B50" s="30" t="s">
        <v>18</v>
      </c>
      <c r="C50" s="12" t="s">
        <v>78</v>
      </c>
      <c r="D50" s="13" t="s">
        <v>85</v>
      </c>
      <c r="E50" s="14" t="s">
        <v>34</v>
      </c>
      <c r="F50" s="15">
        <v>123.673</v>
      </c>
      <c r="G50" s="16">
        <v>5.6189999999999998</v>
      </c>
      <c r="H50" s="17">
        <v>2.8279999999999998</v>
      </c>
      <c r="I50" s="17">
        <v>11.075999999999993</v>
      </c>
      <c r="J50" s="17">
        <f t="shared" si="0"/>
        <v>143.196</v>
      </c>
      <c r="K50" s="18">
        <v>48.440961180212625</v>
      </c>
      <c r="L50" s="18">
        <f t="shared" si="1"/>
        <v>191.63696118021261</v>
      </c>
      <c r="M50" s="18">
        <v>54.389988538455995</v>
      </c>
      <c r="N50" s="31">
        <v>1</v>
      </c>
      <c r="O50" s="32"/>
    </row>
    <row r="51" spans="1:15" ht="22.8" customHeight="1" x14ac:dyDescent="0.3">
      <c r="A51" s="11">
        <v>47</v>
      </c>
      <c r="B51" s="30" t="s">
        <v>18</v>
      </c>
      <c r="C51" s="12" t="s">
        <v>86</v>
      </c>
      <c r="D51" s="13" t="s">
        <v>87</v>
      </c>
      <c r="E51" s="14" t="s">
        <v>34</v>
      </c>
      <c r="F51" s="15">
        <v>139.94200000000001</v>
      </c>
      <c r="G51" s="16">
        <v>12.345000000000001</v>
      </c>
      <c r="H51" s="17">
        <v>1.276</v>
      </c>
      <c r="I51" s="17">
        <v>11.185999999999979</v>
      </c>
      <c r="J51" s="17">
        <f t="shared" si="0"/>
        <v>164.749</v>
      </c>
      <c r="K51" s="18">
        <v>55.732003083038975</v>
      </c>
      <c r="L51" s="18">
        <f t="shared" si="1"/>
        <v>220.48100308303896</v>
      </c>
      <c r="M51" s="18">
        <v>62.576442231082474</v>
      </c>
      <c r="N51" s="31">
        <v>2</v>
      </c>
      <c r="O51" s="32"/>
    </row>
    <row r="52" spans="1:15" ht="22.8" customHeight="1" x14ac:dyDescent="0.3">
      <c r="A52" s="11">
        <v>48</v>
      </c>
      <c r="B52" s="30" t="s">
        <v>18</v>
      </c>
      <c r="C52" s="12" t="s">
        <v>86</v>
      </c>
      <c r="D52" s="13" t="s">
        <v>88</v>
      </c>
      <c r="E52" s="14" t="s">
        <v>34</v>
      </c>
      <c r="F52" s="15">
        <v>141.483</v>
      </c>
      <c r="G52" s="16">
        <v>12.483000000000001</v>
      </c>
      <c r="H52" s="17">
        <v>1.3420000000000001</v>
      </c>
      <c r="I52" s="17">
        <v>10.656000000000006</v>
      </c>
      <c r="J52" s="17">
        <f t="shared" si="0"/>
        <v>165.96400000000003</v>
      </c>
      <c r="K52" s="18">
        <v>56.143018529238311</v>
      </c>
      <c r="L52" s="18">
        <f t="shared" si="1"/>
        <v>222.10701852923833</v>
      </c>
      <c r="M52" s="18">
        <v>63.037934424120174</v>
      </c>
      <c r="N52" s="31">
        <v>2</v>
      </c>
      <c r="O52" s="32"/>
    </row>
    <row r="53" spans="1:15" ht="22.8" customHeight="1" x14ac:dyDescent="0.3">
      <c r="A53" s="11">
        <v>49</v>
      </c>
      <c r="B53" s="30" t="s">
        <v>18</v>
      </c>
      <c r="C53" s="12" t="s">
        <v>86</v>
      </c>
      <c r="D53" s="13" t="s">
        <v>89</v>
      </c>
      <c r="E53" s="14" t="s">
        <v>41</v>
      </c>
      <c r="F53" s="15">
        <v>163.59299999999999</v>
      </c>
      <c r="G53" s="16">
        <v>10.083</v>
      </c>
      <c r="H53" s="17">
        <v>2.714</v>
      </c>
      <c r="I53" s="17">
        <v>13.344000000000023</v>
      </c>
      <c r="J53" s="17">
        <f t="shared" si="0"/>
        <v>189.73400000000001</v>
      </c>
      <c r="K53" s="18">
        <v>64.184036764759227</v>
      </c>
      <c r="L53" s="18">
        <f t="shared" si="1"/>
        <v>253.91803676475922</v>
      </c>
      <c r="M53" s="18">
        <v>72.066468933178371</v>
      </c>
      <c r="N53" s="31">
        <v>2</v>
      </c>
      <c r="O53" s="32"/>
    </row>
    <row r="54" spans="1:15" ht="22.8" customHeight="1" x14ac:dyDescent="0.3">
      <c r="A54" s="11">
        <v>50</v>
      </c>
      <c r="B54" s="30" t="s">
        <v>18</v>
      </c>
      <c r="C54" s="12" t="s">
        <v>86</v>
      </c>
      <c r="D54" s="13" t="s">
        <v>90</v>
      </c>
      <c r="E54" s="14" t="s">
        <v>41</v>
      </c>
      <c r="F54" s="15">
        <v>180.916</v>
      </c>
      <c r="G54" s="16">
        <v>18.628</v>
      </c>
      <c r="H54" s="17">
        <v>2.117</v>
      </c>
      <c r="I54" s="17">
        <v>13.592999999999989</v>
      </c>
      <c r="J54" s="17">
        <f t="shared" si="0"/>
        <v>215.25399999999996</v>
      </c>
      <c r="K54" s="18">
        <v>72.817052556534307</v>
      </c>
      <c r="L54" s="18">
        <f t="shared" si="1"/>
        <v>288.07105255653426</v>
      </c>
      <c r="M54" s="18">
        <v>81.759704131797008</v>
      </c>
      <c r="N54" s="31">
        <v>2</v>
      </c>
      <c r="O54" s="32"/>
    </row>
    <row r="55" spans="1:15" ht="22.8" customHeight="1" x14ac:dyDescent="0.3">
      <c r="A55" s="11">
        <v>51</v>
      </c>
      <c r="B55" s="30" t="s">
        <v>18</v>
      </c>
      <c r="C55" s="12" t="s">
        <v>86</v>
      </c>
      <c r="D55" s="13" t="s">
        <v>91</v>
      </c>
      <c r="E55" s="14" t="s">
        <v>34</v>
      </c>
      <c r="F55" s="15">
        <v>131.768</v>
      </c>
      <c r="G55" s="16">
        <v>6.4290000000000003</v>
      </c>
      <c r="H55" s="17">
        <v>2.34</v>
      </c>
      <c r="I55" s="17">
        <v>11.561000000000007</v>
      </c>
      <c r="J55" s="17">
        <f t="shared" si="0"/>
        <v>152.09800000000001</v>
      </c>
      <c r="K55" s="18">
        <v>51.452368177798121</v>
      </c>
      <c r="L55" s="18">
        <f t="shared" si="1"/>
        <v>203.55036817779813</v>
      </c>
      <c r="M55" s="18">
        <v>57.771225989008634</v>
      </c>
      <c r="N55" s="31">
        <v>2</v>
      </c>
      <c r="O55" s="32"/>
    </row>
    <row r="56" spans="1:15" ht="22.8" customHeight="1" x14ac:dyDescent="0.3">
      <c r="A56" s="11">
        <v>52</v>
      </c>
      <c r="B56" s="30" t="s">
        <v>18</v>
      </c>
      <c r="C56" s="12" t="s">
        <v>86</v>
      </c>
      <c r="D56" s="13" t="s">
        <v>92</v>
      </c>
      <c r="E56" s="14" t="s">
        <v>34</v>
      </c>
      <c r="F56" s="15">
        <v>132.04600000000002</v>
      </c>
      <c r="G56" s="16">
        <v>7.0279999999999996</v>
      </c>
      <c r="H56" s="17">
        <v>1.619</v>
      </c>
      <c r="I56" s="17">
        <v>10.564999999999998</v>
      </c>
      <c r="J56" s="17">
        <f t="shared" si="0"/>
        <v>151.25800000000001</v>
      </c>
      <c r="K56" s="18">
        <v>51.168209350796118</v>
      </c>
      <c r="L56" s="18">
        <f t="shared" si="1"/>
        <v>202.42620935079611</v>
      </c>
      <c r="M56" s="18">
        <v>57.452169658019614</v>
      </c>
      <c r="N56" s="31">
        <v>1</v>
      </c>
      <c r="O56" s="32"/>
    </row>
    <row r="57" spans="1:15" ht="22.8" customHeight="1" x14ac:dyDescent="0.3">
      <c r="A57" s="11">
        <v>53</v>
      </c>
      <c r="B57" s="30" t="s">
        <v>18</v>
      </c>
      <c r="C57" s="12" t="s">
        <v>86</v>
      </c>
      <c r="D57" s="13" t="s">
        <v>93</v>
      </c>
      <c r="E57" s="14" t="s">
        <v>34</v>
      </c>
      <c r="F57" s="15">
        <v>123.673</v>
      </c>
      <c r="G57" s="16">
        <v>5.6189999999999998</v>
      </c>
      <c r="H57" s="17">
        <v>2.8279999999999998</v>
      </c>
      <c r="I57" s="17">
        <v>11.075999999999993</v>
      </c>
      <c r="J57" s="17">
        <f t="shared" si="0"/>
        <v>143.196</v>
      </c>
      <c r="K57" s="18">
        <v>48.440961180212625</v>
      </c>
      <c r="L57" s="18">
        <f t="shared" si="1"/>
        <v>191.63696118021261</v>
      </c>
      <c r="M57" s="18">
        <v>54.389988538455995</v>
      </c>
      <c r="N57" s="31">
        <v>1</v>
      </c>
      <c r="O57" s="32"/>
    </row>
    <row r="58" spans="1:15" ht="22.8" customHeight="1" x14ac:dyDescent="0.3">
      <c r="A58" s="11">
        <v>54</v>
      </c>
      <c r="B58" s="30" t="s">
        <v>18</v>
      </c>
      <c r="C58" s="12" t="s">
        <v>94</v>
      </c>
      <c r="D58" s="13" t="s">
        <v>95</v>
      </c>
      <c r="E58" s="14" t="s">
        <v>34</v>
      </c>
      <c r="F58" s="15">
        <v>139.94200000000001</v>
      </c>
      <c r="G58" s="16">
        <v>12.345000000000001</v>
      </c>
      <c r="H58" s="17">
        <v>1.276</v>
      </c>
      <c r="I58" s="17">
        <v>11.185999999999979</v>
      </c>
      <c r="J58" s="17">
        <f t="shared" si="0"/>
        <v>164.749</v>
      </c>
      <c r="K58" s="18">
        <v>55.732003083038975</v>
      </c>
      <c r="L58" s="18">
        <f t="shared" si="1"/>
        <v>220.48100308303896</v>
      </c>
      <c r="M58" s="18">
        <v>62.576442231082474</v>
      </c>
      <c r="N58" s="31">
        <v>2</v>
      </c>
      <c r="O58" s="32"/>
    </row>
    <row r="59" spans="1:15" ht="22.8" customHeight="1" x14ac:dyDescent="0.3">
      <c r="A59" s="11">
        <v>55</v>
      </c>
      <c r="B59" s="30" t="s">
        <v>18</v>
      </c>
      <c r="C59" s="12" t="s">
        <v>94</v>
      </c>
      <c r="D59" s="13" t="s">
        <v>96</v>
      </c>
      <c r="E59" s="14" t="s">
        <v>34</v>
      </c>
      <c r="F59" s="15">
        <v>141.483</v>
      </c>
      <c r="G59" s="16">
        <v>12.483000000000001</v>
      </c>
      <c r="H59" s="17">
        <v>1.3420000000000001</v>
      </c>
      <c r="I59" s="17">
        <v>10.656000000000006</v>
      </c>
      <c r="J59" s="17">
        <f t="shared" si="0"/>
        <v>165.96400000000003</v>
      </c>
      <c r="K59" s="18">
        <v>56.143018529238311</v>
      </c>
      <c r="L59" s="18">
        <f t="shared" si="1"/>
        <v>222.10701852923833</v>
      </c>
      <c r="M59" s="18">
        <v>63.037934424120174</v>
      </c>
      <c r="N59" s="31">
        <v>2</v>
      </c>
      <c r="O59" s="32"/>
    </row>
    <row r="60" spans="1:15" ht="22.8" customHeight="1" x14ac:dyDescent="0.3">
      <c r="A60" s="11">
        <v>56</v>
      </c>
      <c r="B60" s="30" t="s">
        <v>18</v>
      </c>
      <c r="C60" s="12" t="s">
        <v>94</v>
      </c>
      <c r="D60" s="13" t="s">
        <v>97</v>
      </c>
      <c r="E60" s="14" t="s">
        <v>41</v>
      </c>
      <c r="F60" s="15">
        <v>163.59299999999999</v>
      </c>
      <c r="G60" s="16">
        <v>10.083</v>
      </c>
      <c r="H60" s="17">
        <v>2.714</v>
      </c>
      <c r="I60" s="17">
        <v>13.344000000000023</v>
      </c>
      <c r="J60" s="17">
        <f t="shared" si="0"/>
        <v>189.73400000000001</v>
      </c>
      <c r="K60" s="18">
        <v>64.184036764759227</v>
      </c>
      <c r="L60" s="18">
        <f t="shared" si="1"/>
        <v>253.91803676475922</v>
      </c>
      <c r="M60" s="18">
        <v>72.066468933178371</v>
      </c>
      <c r="N60" s="31">
        <v>2</v>
      </c>
      <c r="O60" s="32"/>
    </row>
    <row r="61" spans="1:15" ht="22.8" customHeight="1" x14ac:dyDescent="0.3">
      <c r="A61" s="11">
        <v>57</v>
      </c>
      <c r="B61" s="30" t="s">
        <v>18</v>
      </c>
      <c r="C61" s="12" t="s">
        <v>94</v>
      </c>
      <c r="D61" s="13" t="s">
        <v>98</v>
      </c>
      <c r="E61" s="14" t="s">
        <v>41</v>
      </c>
      <c r="F61" s="15">
        <v>180.916</v>
      </c>
      <c r="G61" s="16">
        <v>18.628</v>
      </c>
      <c r="H61" s="17">
        <v>2.117</v>
      </c>
      <c r="I61" s="17">
        <v>13.592999999999989</v>
      </c>
      <c r="J61" s="17">
        <f t="shared" si="0"/>
        <v>215.25399999999996</v>
      </c>
      <c r="K61" s="18">
        <v>72.817052556534307</v>
      </c>
      <c r="L61" s="18">
        <f t="shared" si="1"/>
        <v>288.07105255653426</v>
      </c>
      <c r="M61" s="18">
        <v>81.759704131797008</v>
      </c>
      <c r="N61" s="31">
        <v>2</v>
      </c>
      <c r="O61" s="32"/>
    </row>
    <row r="62" spans="1:15" ht="22.8" customHeight="1" x14ac:dyDescent="0.3">
      <c r="A62" s="11">
        <v>58</v>
      </c>
      <c r="B62" s="30" t="s">
        <v>18</v>
      </c>
      <c r="C62" s="12" t="s">
        <v>94</v>
      </c>
      <c r="D62" s="13" t="s">
        <v>99</v>
      </c>
      <c r="E62" s="14" t="s">
        <v>34</v>
      </c>
      <c r="F62" s="15">
        <v>131.768</v>
      </c>
      <c r="G62" s="16">
        <v>6.4290000000000003</v>
      </c>
      <c r="H62" s="17">
        <v>2.34</v>
      </c>
      <c r="I62" s="17">
        <v>11.561000000000007</v>
      </c>
      <c r="J62" s="17">
        <f t="shared" si="0"/>
        <v>152.09800000000001</v>
      </c>
      <c r="K62" s="18">
        <v>51.452368177798121</v>
      </c>
      <c r="L62" s="18">
        <f t="shared" si="1"/>
        <v>203.55036817779813</v>
      </c>
      <c r="M62" s="18">
        <v>57.771225989008634</v>
      </c>
      <c r="N62" s="31">
        <v>2</v>
      </c>
      <c r="O62" s="32"/>
    </row>
    <row r="63" spans="1:15" ht="22.8" customHeight="1" x14ac:dyDescent="0.3">
      <c r="A63" s="11">
        <v>59</v>
      </c>
      <c r="B63" s="30" t="s">
        <v>18</v>
      </c>
      <c r="C63" s="12" t="s">
        <v>94</v>
      </c>
      <c r="D63" s="13" t="s">
        <v>100</v>
      </c>
      <c r="E63" s="14" t="s">
        <v>34</v>
      </c>
      <c r="F63" s="15">
        <v>132.04600000000002</v>
      </c>
      <c r="G63" s="16">
        <v>7.0279999999999996</v>
      </c>
      <c r="H63" s="17">
        <v>1.619</v>
      </c>
      <c r="I63" s="17">
        <v>10.564999999999998</v>
      </c>
      <c r="J63" s="17">
        <f t="shared" si="0"/>
        <v>151.25800000000001</v>
      </c>
      <c r="K63" s="18">
        <v>51.168209350796118</v>
      </c>
      <c r="L63" s="18">
        <f t="shared" si="1"/>
        <v>202.42620935079611</v>
      </c>
      <c r="M63" s="18">
        <v>57.452169658019614</v>
      </c>
      <c r="N63" s="31">
        <v>1</v>
      </c>
      <c r="O63" s="31"/>
    </row>
    <row r="64" spans="1:15" ht="22.8" customHeight="1" x14ac:dyDescent="0.3">
      <c r="A64" s="11">
        <v>60</v>
      </c>
      <c r="B64" s="30" t="s">
        <v>18</v>
      </c>
      <c r="C64" s="12" t="s">
        <v>94</v>
      </c>
      <c r="D64" s="13" t="s">
        <v>101</v>
      </c>
      <c r="E64" s="14" t="s">
        <v>34</v>
      </c>
      <c r="F64" s="15">
        <v>123.673</v>
      </c>
      <c r="G64" s="16">
        <v>5.6189999999999998</v>
      </c>
      <c r="H64" s="17">
        <v>2.8279999999999998</v>
      </c>
      <c r="I64" s="17">
        <v>11.075999999999993</v>
      </c>
      <c r="J64" s="17">
        <f t="shared" si="0"/>
        <v>143.196</v>
      </c>
      <c r="K64" s="18">
        <v>48.440961180212625</v>
      </c>
      <c r="L64" s="18">
        <f t="shared" si="1"/>
        <v>191.63696118021261</v>
      </c>
      <c r="M64" s="18">
        <v>54.389988538455995</v>
      </c>
      <c r="N64" s="31">
        <v>1</v>
      </c>
      <c r="O64" s="31"/>
    </row>
    <row r="65" spans="1:15" ht="22.8" customHeight="1" x14ac:dyDescent="0.3">
      <c r="A65" s="11">
        <v>61</v>
      </c>
      <c r="B65" s="30" t="s">
        <v>18</v>
      </c>
      <c r="C65" s="12" t="s">
        <v>102</v>
      </c>
      <c r="D65" s="13" t="s">
        <v>103</v>
      </c>
      <c r="E65" s="14" t="s">
        <v>34</v>
      </c>
      <c r="F65" s="15">
        <v>139.94200000000001</v>
      </c>
      <c r="G65" s="16">
        <v>12.345000000000001</v>
      </c>
      <c r="H65" s="17">
        <v>1.276</v>
      </c>
      <c r="I65" s="17">
        <v>11.185999999999979</v>
      </c>
      <c r="J65" s="17">
        <f t="shared" si="0"/>
        <v>164.749</v>
      </c>
      <c r="K65" s="18">
        <v>55.732003083038975</v>
      </c>
      <c r="L65" s="18">
        <f t="shared" si="1"/>
        <v>220.48100308303896</v>
      </c>
      <c r="M65" s="18">
        <v>62.576442231082474</v>
      </c>
      <c r="N65" s="31">
        <v>2</v>
      </c>
      <c r="O65" s="31"/>
    </row>
    <row r="66" spans="1:15" ht="22.8" customHeight="1" x14ac:dyDescent="0.3">
      <c r="A66" s="11">
        <v>62</v>
      </c>
      <c r="B66" s="30" t="s">
        <v>18</v>
      </c>
      <c r="C66" s="12" t="s">
        <v>102</v>
      </c>
      <c r="D66" s="13" t="s">
        <v>104</v>
      </c>
      <c r="E66" s="14" t="s">
        <v>34</v>
      </c>
      <c r="F66" s="15">
        <v>141.483</v>
      </c>
      <c r="G66" s="16">
        <v>12.483000000000001</v>
      </c>
      <c r="H66" s="17">
        <v>1.3420000000000001</v>
      </c>
      <c r="I66" s="17">
        <v>10.656000000000006</v>
      </c>
      <c r="J66" s="17">
        <f t="shared" si="0"/>
        <v>165.96400000000003</v>
      </c>
      <c r="K66" s="18">
        <v>56.143018529238311</v>
      </c>
      <c r="L66" s="18">
        <f t="shared" si="1"/>
        <v>222.10701852923833</v>
      </c>
      <c r="M66" s="18">
        <v>63.037934424120174</v>
      </c>
      <c r="N66" s="31">
        <v>2</v>
      </c>
      <c r="O66" s="31"/>
    </row>
    <row r="67" spans="1:15" ht="22.8" customHeight="1" x14ac:dyDescent="0.3">
      <c r="A67" s="11">
        <v>63</v>
      </c>
      <c r="B67" s="30" t="s">
        <v>18</v>
      </c>
      <c r="C67" s="12" t="s">
        <v>102</v>
      </c>
      <c r="D67" s="13" t="s">
        <v>105</v>
      </c>
      <c r="E67" s="14" t="s">
        <v>41</v>
      </c>
      <c r="F67" s="15">
        <v>163.59299999999999</v>
      </c>
      <c r="G67" s="16">
        <v>10.083</v>
      </c>
      <c r="H67" s="17">
        <v>2.714</v>
      </c>
      <c r="I67" s="17">
        <v>13.344000000000023</v>
      </c>
      <c r="J67" s="17">
        <f t="shared" si="0"/>
        <v>189.73400000000001</v>
      </c>
      <c r="K67" s="18">
        <v>64.184036764759227</v>
      </c>
      <c r="L67" s="18">
        <f t="shared" si="1"/>
        <v>253.91803676475922</v>
      </c>
      <c r="M67" s="18">
        <v>72.066468933178371</v>
      </c>
      <c r="N67" s="31">
        <v>2</v>
      </c>
      <c r="O67" s="31"/>
    </row>
    <row r="68" spans="1:15" ht="22.8" customHeight="1" x14ac:dyDescent="0.3">
      <c r="A68" s="11">
        <v>64</v>
      </c>
      <c r="B68" s="30" t="s">
        <v>18</v>
      </c>
      <c r="C68" s="12" t="s">
        <v>102</v>
      </c>
      <c r="D68" s="13" t="s">
        <v>106</v>
      </c>
      <c r="E68" s="14" t="s">
        <v>41</v>
      </c>
      <c r="F68" s="15">
        <v>180.916</v>
      </c>
      <c r="G68" s="16">
        <v>18.628</v>
      </c>
      <c r="H68" s="17">
        <v>2.117</v>
      </c>
      <c r="I68" s="17">
        <v>13.592999999999989</v>
      </c>
      <c r="J68" s="17">
        <f t="shared" si="0"/>
        <v>215.25399999999996</v>
      </c>
      <c r="K68" s="18">
        <v>72.817052556534307</v>
      </c>
      <c r="L68" s="18">
        <f t="shared" si="1"/>
        <v>288.07105255653426</v>
      </c>
      <c r="M68" s="18">
        <v>81.759704131797008</v>
      </c>
      <c r="N68" s="31">
        <v>2</v>
      </c>
      <c r="O68" s="31"/>
    </row>
    <row r="69" spans="1:15" ht="22.8" customHeight="1" x14ac:dyDescent="0.3">
      <c r="A69" s="11">
        <v>65</v>
      </c>
      <c r="B69" s="30" t="s">
        <v>18</v>
      </c>
      <c r="C69" s="12" t="s">
        <v>102</v>
      </c>
      <c r="D69" s="13" t="s">
        <v>107</v>
      </c>
      <c r="E69" s="14" t="s">
        <v>34</v>
      </c>
      <c r="F69" s="15">
        <v>131.768</v>
      </c>
      <c r="G69" s="16">
        <v>6.4290000000000003</v>
      </c>
      <c r="H69" s="17">
        <v>2.34</v>
      </c>
      <c r="I69" s="17">
        <v>11.561000000000007</v>
      </c>
      <c r="J69" s="17">
        <f t="shared" si="0"/>
        <v>152.09800000000001</v>
      </c>
      <c r="K69" s="18">
        <v>51.452368177798121</v>
      </c>
      <c r="L69" s="18">
        <f t="shared" si="1"/>
        <v>203.55036817779813</v>
      </c>
      <c r="M69" s="18">
        <v>57.771225989008634</v>
      </c>
      <c r="N69" s="31">
        <v>2</v>
      </c>
      <c r="O69" s="31"/>
    </row>
    <row r="70" spans="1:15" ht="22.8" customHeight="1" x14ac:dyDescent="0.3">
      <c r="A70" s="11">
        <v>66</v>
      </c>
      <c r="B70" s="30" t="s">
        <v>18</v>
      </c>
      <c r="C70" s="12" t="s">
        <v>102</v>
      </c>
      <c r="D70" s="13" t="s">
        <v>108</v>
      </c>
      <c r="E70" s="14" t="s">
        <v>34</v>
      </c>
      <c r="F70" s="15">
        <v>132.04600000000002</v>
      </c>
      <c r="G70" s="16">
        <v>7.0279999999999996</v>
      </c>
      <c r="H70" s="17">
        <v>1.619</v>
      </c>
      <c r="I70" s="17">
        <v>10.564999999999998</v>
      </c>
      <c r="J70" s="17">
        <f t="shared" ref="J70:J105" si="2">F70+G70+H70+I70</f>
        <v>151.25800000000001</v>
      </c>
      <c r="K70" s="18">
        <v>51.168209350796118</v>
      </c>
      <c r="L70" s="18">
        <f t="shared" ref="L70:L105" si="3">J70+K70</f>
        <v>202.42620935079611</v>
      </c>
      <c r="M70" s="18">
        <v>57.452169658019614</v>
      </c>
      <c r="N70" s="31">
        <v>1</v>
      </c>
      <c r="O70" s="32"/>
    </row>
    <row r="71" spans="1:15" ht="22.8" customHeight="1" x14ac:dyDescent="0.3">
      <c r="A71" s="11">
        <v>67</v>
      </c>
      <c r="B71" s="30" t="s">
        <v>18</v>
      </c>
      <c r="C71" s="12" t="s">
        <v>102</v>
      </c>
      <c r="D71" s="13" t="s">
        <v>109</v>
      </c>
      <c r="E71" s="14" t="s">
        <v>34</v>
      </c>
      <c r="F71" s="15">
        <v>123.673</v>
      </c>
      <c r="G71" s="16">
        <v>5.6189999999999998</v>
      </c>
      <c r="H71" s="17">
        <v>2.8279999999999998</v>
      </c>
      <c r="I71" s="17">
        <v>11.075999999999993</v>
      </c>
      <c r="J71" s="17">
        <f t="shared" si="2"/>
        <v>143.196</v>
      </c>
      <c r="K71" s="18">
        <v>48.440961180212625</v>
      </c>
      <c r="L71" s="18">
        <f t="shared" si="3"/>
        <v>191.63696118021261</v>
      </c>
      <c r="M71" s="18">
        <v>54.389988538455995</v>
      </c>
      <c r="N71" s="31">
        <v>1</v>
      </c>
      <c r="O71" s="32"/>
    </row>
    <row r="72" spans="1:15" s="4" customFormat="1" ht="22.8" customHeight="1" x14ac:dyDescent="0.3">
      <c r="A72" s="11">
        <v>68</v>
      </c>
      <c r="B72" s="30" t="s">
        <v>18</v>
      </c>
      <c r="C72" s="12" t="s">
        <v>110</v>
      </c>
      <c r="D72" s="13" t="s">
        <v>111</v>
      </c>
      <c r="E72" s="14" t="s">
        <v>34</v>
      </c>
      <c r="F72" s="15">
        <v>139.94200000000001</v>
      </c>
      <c r="G72" s="16">
        <v>12.345000000000001</v>
      </c>
      <c r="H72" s="17">
        <v>1.276</v>
      </c>
      <c r="I72" s="17">
        <v>11.185999999999979</v>
      </c>
      <c r="J72" s="17">
        <f t="shared" si="2"/>
        <v>164.749</v>
      </c>
      <c r="K72" s="18">
        <v>55.732003083038975</v>
      </c>
      <c r="L72" s="18">
        <f t="shared" si="3"/>
        <v>220.48100308303896</v>
      </c>
      <c r="M72" s="18">
        <v>62.576442231082474</v>
      </c>
      <c r="N72" s="31">
        <v>2</v>
      </c>
      <c r="O72" s="32"/>
    </row>
    <row r="73" spans="1:15" s="4" customFormat="1" ht="22.8" customHeight="1" x14ac:dyDescent="0.3">
      <c r="A73" s="11">
        <v>69</v>
      </c>
      <c r="B73" s="30" t="s">
        <v>18</v>
      </c>
      <c r="C73" s="12" t="s">
        <v>110</v>
      </c>
      <c r="D73" s="13" t="s">
        <v>112</v>
      </c>
      <c r="E73" s="14" t="s">
        <v>34</v>
      </c>
      <c r="F73" s="15">
        <v>141.483</v>
      </c>
      <c r="G73" s="16">
        <v>12.483000000000001</v>
      </c>
      <c r="H73" s="17">
        <v>1.3420000000000001</v>
      </c>
      <c r="I73" s="17">
        <v>10.656000000000006</v>
      </c>
      <c r="J73" s="17">
        <f t="shared" si="2"/>
        <v>165.96400000000003</v>
      </c>
      <c r="K73" s="18">
        <v>56.143018529238311</v>
      </c>
      <c r="L73" s="18">
        <f t="shared" si="3"/>
        <v>222.10701852923833</v>
      </c>
      <c r="M73" s="18">
        <v>63.037934424120174</v>
      </c>
      <c r="N73" s="31">
        <v>2</v>
      </c>
      <c r="O73" s="32"/>
    </row>
    <row r="74" spans="1:15" s="4" customFormat="1" ht="22.8" customHeight="1" x14ac:dyDescent="0.3">
      <c r="A74" s="11">
        <v>70</v>
      </c>
      <c r="B74" s="30" t="s">
        <v>18</v>
      </c>
      <c r="C74" s="12" t="s">
        <v>110</v>
      </c>
      <c r="D74" s="13" t="s">
        <v>113</v>
      </c>
      <c r="E74" s="14" t="s">
        <v>41</v>
      </c>
      <c r="F74" s="15">
        <v>163.59299999999999</v>
      </c>
      <c r="G74" s="16">
        <v>10.083</v>
      </c>
      <c r="H74" s="17">
        <v>2.714</v>
      </c>
      <c r="I74" s="17">
        <v>13.344000000000023</v>
      </c>
      <c r="J74" s="17">
        <f t="shared" si="2"/>
        <v>189.73400000000001</v>
      </c>
      <c r="K74" s="18">
        <v>64.184036764759227</v>
      </c>
      <c r="L74" s="18">
        <f t="shared" si="3"/>
        <v>253.91803676475922</v>
      </c>
      <c r="M74" s="18">
        <v>72.066468933178371</v>
      </c>
      <c r="N74" s="31">
        <v>2</v>
      </c>
      <c r="O74" s="32"/>
    </row>
    <row r="75" spans="1:15" s="4" customFormat="1" ht="22.8" customHeight="1" x14ac:dyDescent="0.3">
      <c r="A75" s="11">
        <v>71</v>
      </c>
      <c r="B75" s="30" t="s">
        <v>18</v>
      </c>
      <c r="C75" s="12" t="s">
        <v>110</v>
      </c>
      <c r="D75" s="13" t="s">
        <v>114</v>
      </c>
      <c r="E75" s="14" t="s">
        <v>41</v>
      </c>
      <c r="F75" s="15">
        <v>180.916</v>
      </c>
      <c r="G75" s="16">
        <v>18.628</v>
      </c>
      <c r="H75" s="17">
        <v>2.117</v>
      </c>
      <c r="I75" s="17">
        <v>13.592999999999989</v>
      </c>
      <c r="J75" s="17">
        <f t="shared" si="2"/>
        <v>215.25399999999996</v>
      </c>
      <c r="K75" s="18">
        <v>72.817052556534307</v>
      </c>
      <c r="L75" s="18">
        <f t="shared" si="3"/>
        <v>288.07105255653426</v>
      </c>
      <c r="M75" s="18">
        <v>81.759704131797008</v>
      </c>
      <c r="N75" s="31">
        <v>2</v>
      </c>
      <c r="O75" s="32"/>
    </row>
    <row r="76" spans="1:15" s="4" customFormat="1" ht="22.8" customHeight="1" x14ac:dyDescent="0.3">
      <c r="A76" s="11">
        <v>72</v>
      </c>
      <c r="B76" s="30" t="s">
        <v>18</v>
      </c>
      <c r="C76" s="12" t="s">
        <v>110</v>
      </c>
      <c r="D76" s="13" t="s">
        <v>115</v>
      </c>
      <c r="E76" s="14" t="s">
        <v>34</v>
      </c>
      <c r="F76" s="15">
        <v>131.768</v>
      </c>
      <c r="G76" s="16">
        <v>6.4290000000000003</v>
      </c>
      <c r="H76" s="17">
        <v>2.34</v>
      </c>
      <c r="I76" s="17">
        <v>11.561000000000007</v>
      </c>
      <c r="J76" s="17">
        <f t="shared" si="2"/>
        <v>152.09800000000001</v>
      </c>
      <c r="K76" s="18">
        <v>51.452368177798121</v>
      </c>
      <c r="L76" s="18">
        <f t="shared" si="3"/>
        <v>203.55036817779813</v>
      </c>
      <c r="M76" s="18">
        <v>57.771225989008634</v>
      </c>
      <c r="N76" s="31">
        <v>2</v>
      </c>
      <c r="O76" s="32"/>
    </row>
    <row r="77" spans="1:15" ht="22.8" customHeight="1" x14ac:dyDescent="0.3">
      <c r="A77" s="11">
        <v>73</v>
      </c>
      <c r="B77" s="30" t="s">
        <v>18</v>
      </c>
      <c r="C77" s="12" t="s">
        <v>110</v>
      </c>
      <c r="D77" s="13" t="s">
        <v>116</v>
      </c>
      <c r="E77" s="14" t="s">
        <v>34</v>
      </c>
      <c r="F77" s="15">
        <v>132.04600000000002</v>
      </c>
      <c r="G77" s="16">
        <v>7.0279999999999996</v>
      </c>
      <c r="H77" s="17">
        <v>1.619</v>
      </c>
      <c r="I77" s="17">
        <v>10.564999999999998</v>
      </c>
      <c r="J77" s="17">
        <f t="shared" si="2"/>
        <v>151.25800000000001</v>
      </c>
      <c r="K77" s="18">
        <v>51.168209350796118</v>
      </c>
      <c r="L77" s="18">
        <f t="shared" si="3"/>
        <v>202.42620935079611</v>
      </c>
      <c r="M77" s="18">
        <v>57.452169658019614</v>
      </c>
      <c r="N77" s="31">
        <v>1</v>
      </c>
      <c r="O77" s="32"/>
    </row>
    <row r="78" spans="1:15" ht="22.8" customHeight="1" x14ac:dyDescent="0.3">
      <c r="A78" s="11">
        <v>74</v>
      </c>
      <c r="B78" s="30" t="s">
        <v>18</v>
      </c>
      <c r="C78" s="12" t="s">
        <v>110</v>
      </c>
      <c r="D78" s="13" t="s">
        <v>117</v>
      </c>
      <c r="E78" s="14" t="s">
        <v>34</v>
      </c>
      <c r="F78" s="15">
        <v>123.673</v>
      </c>
      <c r="G78" s="16">
        <v>5.6189999999999998</v>
      </c>
      <c r="H78" s="17">
        <v>2.8279999999999998</v>
      </c>
      <c r="I78" s="17">
        <v>11.075999999999993</v>
      </c>
      <c r="J78" s="17">
        <f t="shared" si="2"/>
        <v>143.196</v>
      </c>
      <c r="K78" s="18">
        <v>48.440961180212625</v>
      </c>
      <c r="L78" s="18">
        <f t="shared" si="3"/>
        <v>191.63696118021261</v>
      </c>
      <c r="M78" s="18">
        <v>54.389988538455995</v>
      </c>
      <c r="N78" s="31">
        <v>1</v>
      </c>
      <c r="O78" s="32"/>
    </row>
    <row r="79" spans="1:15" ht="22.8" customHeight="1" x14ac:dyDescent="0.3">
      <c r="A79" s="11">
        <v>75</v>
      </c>
      <c r="B79" s="30" t="s">
        <v>18</v>
      </c>
      <c r="C79" s="12" t="s">
        <v>118</v>
      </c>
      <c r="D79" s="13" t="s">
        <v>119</v>
      </c>
      <c r="E79" s="14" t="s">
        <v>41</v>
      </c>
      <c r="F79" s="15">
        <v>163.59299999999999</v>
      </c>
      <c r="G79" s="16">
        <v>10.083</v>
      </c>
      <c r="H79" s="17">
        <v>2.714</v>
      </c>
      <c r="I79" s="17">
        <v>13.934000000000026</v>
      </c>
      <c r="J79" s="17">
        <f t="shared" si="2"/>
        <v>190.32400000000001</v>
      </c>
      <c r="K79" s="18">
        <v>64.38362451229635</v>
      </c>
      <c r="L79" s="18">
        <f t="shared" si="3"/>
        <v>254.70762451229638</v>
      </c>
      <c r="M79" s="18">
        <v>72.290568022801622</v>
      </c>
      <c r="N79" s="31">
        <v>2</v>
      </c>
      <c r="O79" s="32"/>
    </row>
    <row r="80" spans="1:15" ht="22.8" customHeight="1" x14ac:dyDescent="0.3">
      <c r="A80" s="11">
        <v>76</v>
      </c>
      <c r="B80" s="30" t="s">
        <v>18</v>
      </c>
      <c r="C80" s="12" t="s">
        <v>118</v>
      </c>
      <c r="D80" s="13" t="s">
        <v>120</v>
      </c>
      <c r="E80" s="14" t="s">
        <v>34</v>
      </c>
      <c r="F80" s="15">
        <v>132.04600000000002</v>
      </c>
      <c r="G80" s="16">
        <v>7.0279999999999996</v>
      </c>
      <c r="H80" s="17">
        <v>1.619</v>
      </c>
      <c r="I80" s="17">
        <v>11.006</v>
      </c>
      <c r="J80" s="17">
        <f t="shared" si="2"/>
        <v>151.69900000000001</v>
      </c>
      <c r="K80" s="18">
        <v>51.317392734972174</v>
      </c>
      <c r="L80" s="18">
        <f t="shared" si="3"/>
        <v>203.01639273497219</v>
      </c>
      <c r="M80" s="18">
        <v>57.619674231788856</v>
      </c>
      <c r="N80" s="31">
        <v>1</v>
      </c>
      <c r="O80" s="32"/>
    </row>
    <row r="81" spans="1:15" ht="22.8" customHeight="1" x14ac:dyDescent="0.3">
      <c r="A81" s="11">
        <v>77</v>
      </c>
      <c r="B81" s="30" t="s">
        <v>18</v>
      </c>
      <c r="C81" s="12" t="s">
        <v>118</v>
      </c>
      <c r="D81" s="13" t="s">
        <v>121</v>
      </c>
      <c r="E81" s="14" t="s">
        <v>34</v>
      </c>
      <c r="F81" s="15">
        <v>123.673</v>
      </c>
      <c r="G81" s="16">
        <v>5.6189999999999998</v>
      </c>
      <c r="H81" s="17">
        <v>2.8279999999999998</v>
      </c>
      <c r="I81" s="17">
        <v>11.075999999999993</v>
      </c>
      <c r="J81" s="17">
        <f t="shared" si="2"/>
        <v>143.196</v>
      </c>
      <c r="K81" s="18">
        <v>48.440961180212625</v>
      </c>
      <c r="L81" s="18">
        <f t="shared" si="3"/>
        <v>191.63696118021261</v>
      </c>
      <c r="M81" s="18">
        <v>54.389988538455995</v>
      </c>
      <c r="N81" s="31">
        <v>1</v>
      </c>
      <c r="O81" s="32"/>
    </row>
    <row r="82" spans="1:15" ht="22.8" customHeight="1" x14ac:dyDescent="0.3">
      <c r="A82" s="11"/>
      <c r="B82" s="30"/>
      <c r="C82" s="12"/>
      <c r="D82" s="13"/>
      <c r="E82" s="24" t="s">
        <v>19</v>
      </c>
      <c r="F82" s="19">
        <f t="shared" ref="F82:O82" si="4">SUM(F5:F81)</f>
        <v>11071.196000000005</v>
      </c>
      <c r="G82" s="19">
        <f t="shared" si="4"/>
        <v>789.32300000000021</v>
      </c>
      <c r="H82" s="19">
        <f t="shared" si="4"/>
        <v>156.95200000000003</v>
      </c>
      <c r="I82" s="19">
        <f t="shared" si="4"/>
        <v>900.23699999999997</v>
      </c>
      <c r="J82" s="19">
        <f t="shared" si="4"/>
        <v>12917.708000000001</v>
      </c>
      <c r="K82" s="19">
        <f t="shared" si="4"/>
        <v>4369.8580390885363</v>
      </c>
      <c r="L82" s="19">
        <f t="shared" si="4"/>
        <v>17287.566039088531</v>
      </c>
      <c r="M82" s="19">
        <f t="shared" si="4"/>
        <v>4906.5196657945826</v>
      </c>
      <c r="N82" s="19">
        <f t="shared" si="4"/>
        <v>124</v>
      </c>
      <c r="O82" s="19">
        <f t="shared" si="4"/>
        <v>9</v>
      </c>
    </row>
    <row r="83" spans="1:15" s="4" customFormat="1" ht="22.8" customHeight="1" x14ac:dyDescent="0.3">
      <c r="A83" s="20">
        <v>78</v>
      </c>
      <c r="B83" s="30" t="s">
        <v>20</v>
      </c>
      <c r="C83" s="12" t="s">
        <v>122</v>
      </c>
      <c r="D83" s="22" t="s">
        <v>123</v>
      </c>
      <c r="E83" s="14" t="s">
        <v>148</v>
      </c>
      <c r="F83" s="15">
        <v>277.25299999999999</v>
      </c>
      <c r="G83" s="16">
        <v>25.004000000000001</v>
      </c>
      <c r="H83" s="17">
        <v>2.52</v>
      </c>
      <c r="I83" s="17">
        <v>19.861999999999966</v>
      </c>
      <c r="J83" s="17">
        <f t="shared" si="2"/>
        <v>324.63899999999995</v>
      </c>
      <c r="K83" s="18">
        <v>109.8202826655985</v>
      </c>
      <c r="L83" s="18">
        <f t="shared" si="3"/>
        <v>434.45928266559844</v>
      </c>
      <c r="M83" s="18">
        <v>123.30729551897967</v>
      </c>
      <c r="N83" s="31">
        <v>2</v>
      </c>
      <c r="O83" s="31"/>
    </row>
    <row r="84" spans="1:15" s="4" customFormat="1" ht="22.8" customHeight="1" x14ac:dyDescent="0.3">
      <c r="A84" s="20">
        <v>79</v>
      </c>
      <c r="B84" s="30" t="s">
        <v>20</v>
      </c>
      <c r="C84" s="12" t="s">
        <v>30</v>
      </c>
      <c r="D84" s="22" t="s">
        <v>124</v>
      </c>
      <c r="E84" s="14" t="s">
        <v>125</v>
      </c>
      <c r="F84" s="15">
        <v>59.484999999999999</v>
      </c>
      <c r="G84" s="16">
        <v>5.0679999999999996</v>
      </c>
      <c r="H84" s="17">
        <v>1.44</v>
      </c>
      <c r="I84" s="17">
        <v>5.4120000000000061</v>
      </c>
      <c r="J84" s="17">
        <f t="shared" si="2"/>
        <v>71.405000000000001</v>
      </c>
      <c r="K84" s="18">
        <v>24.155191716759422</v>
      </c>
      <c r="L84" s="18">
        <f t="shared" si="3"/>
        <v>95.560191716759419</v>
      </c>
      <c r="M84" s="18">
        <v>27.121687278893617</v>
      </c>
      <c r="N84" s="31">
        <v>0</v>
      </c>
      <c r="O84" s="31"/>
    </row>
    <row r="85" spans="1:15" s="4" customFormat="1" ht="22.8" customHeight="1" x14ac:dyDescent="0.3">
      <c r="A85" s="20">
        <v>80</v>
      </c>
      <c r="B85" s="30" t="s">
        <v>20</v>
      </c>
      <c r="C85" s="12" t="s">
        <v>37</v>
      </c>
      <c r="D85" s="22" t="s">
        <v>126</v>
      </c>
      <c r="E85" s="14" t="s">
        <v>32</v>
      </c>
      <c r="F85" s="15">
        <v>85.99</v>
      </c>
      <c r="G85" s="16">
        <v>5.0679999999999996</v>
      </c>
      <c r="H85" s="17">
        <v>2.34</v>
      </c>
      <c r="I85" s="17">
        <v>7.0840000000000032</v>
      </c>
      <c r="J85" s="17">
        <f t="shared" si="2"/>
        <v>100.482</v>
      </c>
      <c r="K85" s="18">
        <v>33.991484827160846</v>
      </c>
      <c r="L85" s="18">
        <f t="shared" si="3"/>
        <v>134.47348482716086</v>
      </c>
      <c r="M85" s="18">
        <v>38.165974107664574</v>
      </c>
      <c r="N85" s="31">
        <v>1</v>
      </c>
      <c r="O85" s="31"/>
    </row>
    <row r="86" spans="1:15" s="4" customFormat="1" ht="22.8" customHeight="1" x14ac:dyDescent="0.3">
      <c r="A86" s="20">
        <v>81</v>
      </c>
      <c r="B86" s="30" t="s">
        <v>20</v>
      </c>
      <c r="C86" s="12" t="s">
        <v>127</v>
      </c>
      <c r="D86" s="22" t="s">
        <v>128</v>
      </c>
      <c r="E86" s="14" t="s">
        <v>148</v>
      </c>
      <c r="F86" s="15">
        <v>277.25299999999999</v>
      </c>
      <c r="G86" s="16">
        <v>25.004000000000001</v>
      </c>
      <c r="H86" s="17">
        <v>2.52</v>
      </c>
      <c r="I86" s="17">
        <v>19.861999999999966</v>
      </c>
      <c r="J86" s="17">
        <f t="shared" si="2"/>
        <v>324.63899999999995</v>
      </c>
      <c r="K86" s="18">
        <v>109.8202826655985</v>
      </c>
      <c r="L86" s="18">
        <f t="shared" si="3"/>
        <v>434.45928266559844</v>
      </c>
      <c r="M86" s="18">
        <v>123.30729551897967</v>
      </c>
      <c r="N86" s="31">
        <v>2</v>
      </c>
      <c r="O86" s="31"/>
    </row>
    <row r="87" spans="1:15" s="4" customFormat="1" ht="22.8" customHeight="1" x14ac:dyDescent="0.3">
      <c r="A87" s="20">
        <v>82</v>
      </c>
      <c r="B87" s="30" t="s">
        <v>20</v>
      </c>
      <c r="C87" s="12" t="s">
        <v>46</v>
      </c>
      <c r="D87" s="22" t="s">
        <v>129</v>
      </c>
      <c r="E87" s="14" t="s">
        <v>32</v>
      </c>
      <c r="F87" s="15">
        <v>85.99</v>
      </c>
      <c r="G87" s="16">
        <v>5.0679999999999996</v>
      </c>
      <c r="H87" s="17">
        <v>2.34</v>
      </c>
      <c r="I87" s="17">
        <v>7.0840000000000032</v>
      </c>
      <c r="J87" s="17">
        <f t="shared" si="2"/>
        <v>100.482</v>
      </c>
      <c r="K87" s="18">
        <v>33.991484827160846</v>
      </c>
      <c r="L87" s="18">
        <f t="shared" si="3"/>
        <v>134.47348482716086</v>
      </c>
      <c r="M87" s="18">
        <v>38.165974107664574</v>
      </c>
      <c r="N87" s="31">
        <v>1</v>
      </c>
      <c r="O87" s="31"/>
    </row>
    <row r="88" spans="1:15" s="4" customFormat="1" ht="22.8" customHeight="1" x14ac:dyDescent="0.3">
      <c r="A88" s="20">
        <v>83</v>
      </c>
      <c r="B88" s="30" t="s">
        <v>20</v>
      </c>
      <c r="C88" s="12" t="s">
        <v>54</v>
      </c>
      <c r="D88" s="22" t="s">
        <v>130</v>
      </c>
      <c r="E88" s="14" t="s">
        <v>32</v>
      </c>
      <c r="F88" s="15">
        <v>85.99</v>
      </c>
      <c r="G88" s="16">
        <v>5.0679999999999996</v>
      </c>
      <c r="H88" s="17">
        <v>2.34</v>
      </c>
      <c r="I88" s="17">
        <v>7.0840000000000032</v>
      </c>
      <c r="J88" s="17">
        <f t="shared" si="2"/>
        <v>100.482</v>
      </c>
      <c r="K88" s="18">
        <v>33.991484827160846</v>
      </c>
      <c r="L88" s="18">
        <f t="shared" si="3"/>
        <v>134.47348482716086</v>
      </c>
      <c r="M88" s="18">
        <v>38.165974107664574</v>
      </c>
      <c r="N88" s="31">
        <v>1</v>
      </c>
      <c r="O88" s="31"/>
    </row>
    <row r="89" spans="1:15" s="4" customFormat="1" ht="22.8" customHeight="1" x14ac:dyDescent="0.3">
      <c r="A89" s="20">
        <v>84</v>
      </c>
      <c r="B89" s="30" t="s">
        <v>20</v>
      </c>
      <c r="C89" s="12" t="s">
        <v>131</v>
      </c>
      <c r="D89" s="22" t="s">
        <v>132</v>
      </c>
      <c r="E89" s="14" t="s">
        <v>148</v>
      </c>
      <c r="F89" s="15">
        <v>277.25200000000001</v>
      </c>
      <c r="G89" s="16">
        <v>25.004000000000001</v>
      </c>
      <c r="H89" s="17">
        <v>2.52</v>
      </c>
      <c r="I89" s="17">
        <v>19.861999999999966</v>
      </c>
      <c r="J89" s="17">
        <f t="shared" si="2"/>
        <v>324.63799999999998</v>
      </c>
      <c r="K89" s="18">
        <v>109.81994438128065</v>
      </c>
      <c r="L89" s="18">
        <f t="shared" si="3"/>
        <v>434.45794438128064</v>
      </c>
      <c r="M89" s="18">
        <v>123.30691569001422</v>
      </c>
      <c r="N89" s="31">
        <v>2</v>
      </c>
      <c r="O89" s="31"/>
    </row>
    <row r="90" spans="1:15" s="4" customFormat="1" ht="22.8" customHeight="1" x14ac:dyDescent="0.3">
      <c r="A90" s="20">
        <v>85</v>
      </c>
      <c r="B90" s="30" t="s">
        <v>20</v>
      </c>
      <c r="C90" s="12" t="s">
        <v>62</v>
      </c>
      <c r="D90" s="22" t="s">
        <v>133</v>
      </c>
      <c r="E90" s="14" t="s">
        <v>32</v>
      </c>
      <c r="F90" s="15">
        <v>85.99</v>
      </c>
      <c r="G90" s="16">
        <v>5.0679999999999996</v>
      </c>
      <c r="H90" s="17">
        <v>2.34</v>
      </c>
      <c r="I90" s="17">
        <v>7.0840000000000032</v>
      </c>
      <c r="J90" s="17">
        <f t="shared" si="2"/>
        <v>100.482</v>
      </c>
      <c r="K90" s="18">
        <v>33.991484827160846</v>
      </c>
      <c r="L90" s="18">
        <f t="shared" si="3"/>
        <v>134.47348482716086</v>
      </c>
      <c r="M90" s="18">
        <v>38.165974107664574</v>
      </c>
      <c r="N90" s="31">
        <v>1</v>
      </c>
      <c r="O90" s="32"/>
    </row>
    <row r="91" spans="1:15" s="4" customFormat="1" ht="22.8" customHeight="1" x14ac:dyDescent="0.3">
      <c r="A91" s="20">
        <v>86</v>
      </c>
      <c r="B91" s="30" t="s">
        <v>20</v>
      </c>
      <c r="C91" s="12" t="s">
        <v>70</v>
      </c>
      <c r="D91" s="22" t="s">
        <v>134</v>
      </c>
      <c r="E91" s="14" t="s">
        <v>32</v>
      </c>
      <c r="F91" s="15">
        <v>85.99</v>
      </c>
      <c r="G91" s="16">
        <v>5.0679999999999996</v>
      </c>
      <c r="H91" s="17">
        <v>2.34</v>
      </c>
      <c r="I91" s="17">
        <v>7.0840000000000032</v>
      </c>
      <c r="J91" s="17">
        <f t="shared" si="2"/>
        <v>100.482</v>
      </c>
      <c r="K91" s="18">
        <v>33.991484827160846</v>
      </c>
      <c r="L91" s="18">
        <f t="shared" si="3"/>
        <v>134.47348482716086</v>
      </c>
      <c r="M91" s="18">
        <v>38.165974107664574</v>
      </c>
      <c r="N91" s="31">
        <v>1</v>
      </c>
      <c r="O91" s="32"/>
    </row>
    <row r="92" spans="1:15" s="4" customFormat="1" ht="22.8" customHeight="1" x14ac:dyDescent="0.3">
      <c r="A92" s="20"/>
      <c r="B92" s="30"/>
      <c r="C92" s="12"/>
      <c r="D92" s="22"/>
      <c r="E92" s="24" t="s">
        <v>19</v>
      </c>
      <c r="F92" s="19">
        <f t="shared" ref="F92:O92" si="5">SUM(F83:F91)</f>
        <v>1321.193</v>
      </c>
      <c r="G92" s="19">
        <f t="shared" si="5"/>
        <v>105.42</v>
      </c>
      <c r="H92" s="19">
        <f t="shared" si="5"/>
        <v>20.7</v>
      </c>
      <c r="I92" s="19">
        <f t="shared" si="5"/>
        <v>100.41799999999992</v>
      </c>
      <c r="J92" s="19">
        <f t="shared" si="5"/>
        <v>1547.7309999999998</v>
      </c>
      <c r="K92" s="19">
        <f t="shared" si="5"/>
        <v>523.57312556504132</v>
      </c>
      <c r="L92" s="19">
        <f t="shared" si="5"/>
        <v>2071.3041255650414</v>
      </c>
      <c r="M92" s="19">
        <f t="shared" si="5"/>
        <v>587.87306454519012</v>
      </c>
      <c r="N92" s="19">
        <f t="shared" si="5"/>
        <v>11</v>
      </c>
      <c r="O92" s="19">
        <f t="shared" si="5"/>
        <v>0</v>
      </c>
    </row>
    <row r="93" spans="1:15" s="4" customFormat="1" ht="22.8" customHeight="1" x14ac:dyDescent="0.3">
      <c r="A93" s="20">
        <v>87</v>
      </c>
      <c r="B93" s="30" t="s">
        <v>21</v>
      </c>
      <c r="C93" s="12" t="s">
        <v>30</v>
      </c>
      <c r="D93" s="13" t="s">
        <v>135</v>
      </c>
      <c r="E93" s="14" t="s">
        <v>136</v>
      </c>
      <c r="F93" s="15">
        <v>156.185</v>
      </c>
      <c r="G93" s="16">
        <v>15.696999999999999</v>
      </c>
      <c r="H93" s="17">
        <v>2.36</v>
      </c>
      <c r="I93" s="17">
        <v>10.716999999999985</v>
      </c>
      <c r="J93" s="17">
        <f t="shared" si="2"/>
        <v>184.959</v>
      </c>
      <c r="K93" s="18">
        <v>62.56872914697999</v>
      </c>
      <c r="L93" s="18">
        <f t="shared" si="3"/>
        <v>247.52772914697999</v>
      </c>
      <c r="M93" s="18">
        <v>70.252785623092009</v>
      </c>
      <c r="N93" s="31">
        <v>1</v>
      </c>
      <c r="O93" s="32"/>
    </row>
    <row r="94" spans="1:15" s="4" customFormat="1" ht="22.8" customHeight="1" x14ac:dyDescent="0.3">
      <c r="A94" s="20">
        <v>88</v>
      </c>
      <c r="B94" s="30" t="s">
        <v>21</v>
      </c>
      <c r="C94" s="12" t="s">
        <v>30</v>
      </c>
      <c r="D94" s="13" t="s">
        <v>137</v>
      </c>
      <c r="E94" s="14" t="s">
        <v>125</v>
      </c>
      <c r="F94" s="15">
        <v>58.442999999999998</v>
      </c>
      <c r="G94" s="16">
        <v>4.3630000000000004</v>
      </c>
      <c r="H94" s="17">
        <v>1.415</v>
      </c>
      <c r="I94" s="17">
        <v>6.0379999999999967</v>
      </c>
      <c r="J94" s="17">
        <f t="shared" si="2"/>
        <v>70.259</v>
      </c>
      <c r="K94" s="18">
        <v>23.767517888492407</v>
      </c>
      <c r="L94" s="18">
        <f t="shared" si="3"/>
        <v>94.026517888492407</v>
      </c>
      <c r="M94" s="18">
        <v>26.686403284472888</v>
      </c>
      <c r="N94" s="31">
        <v>0</v>
      </c>
      <c r="O94" s="32"/>
    </row>
    <row r="95" spans="1:15" s="4" customFormat="1" ht="22.8" customHeight="1" x14ac:dyDescent="0.3">
      <c r="A95" s="20">
        <v>89</v>
      </c>
      <c r="B95" s="30" t="s">
        <v>21</v>
      </c>
      <c r="C95" s="12" t="s">
        <v>37</v>
      </c>
      <c r="D95" s="13" t="s">
        <v>138</v>
      </c>
      <c r="E95" s="14" t="s">
        <v>41</v>
      </c>
      <c r="F95" s="15">
        <v>164.30199999999999</v>
      </c>
      <c r="G95" s="16">
        <v>15.696999999999999</v>
      </c>
      <c r="H95" s="17">
        <v>2.36</v>
      </c>
      <c r="I95" s="17">
        <v>10.841000000000008</v>
      </c>
      <c r="J95" s="17">
        <f t="shared" si="2"/>
        <v>193.20000000000002</v>
      </c>
      <c r="K95" s="18">
        <v>65.356530210460349</v>
      </c>
      <c r="L95" s="18">
        <f t="shared" si="3"/>
        <v>258.55653021046038</v>
      </c>
      <c r="M95" s="18">
        <v>73.382956127473534</v>
      </c>
      <c r="N95" s="31">
        <v>1</v>
      </c>
      <c r="O95" s="32"/>
    </row>
    <row r="96" spans="1:15" s="4" customFormat="1" ht="22.8" customHeight="1" x14ac:dyDescent="0.3">
      <c r="A96" s="20">
        <v>90</v>
      </c>
      <c r="B96" s="30" t="s">
        <v>21</v>
      </c>
      <c r="C96" s="12" t="s">
        <v>37</v>
      </c>
      <c r="D96" s="13" t="s">
        <v>139</v>
      </c>
      <c r="E96" s="14" t="s">
        <v>32</v>
      </c>
      <c r="F96" s="15">
        <v>94.656000000000006</v>
      </c>
      <c r="G96" s="16">
        <v>7.2069999999999999</v>
      </c>
      <c r="H96" s="17">
        <v>2.1349999999999998</v>
      </c>
      <c r="I96" s="17">
        <v>8.5159999999999911</v>
      </c>
      <c r="J96" s="17">
        <f t="shared" si="2"/>
        <v>112.514</v>
      </c>
      <c r="K96" s="18">
        <v>38.061721739646657</v>
      </c>
      <c r="L96" s="18">
        <f t="shared" si="3"/>
        <v>150.57572173964667</v>
      </c>
      <c r="M96" s="18">
        <v>42.73607622011675</v>
      </c>
      <c r="N96" s="31">
        <v>1</v>
      </c>
      <c r="O96" s="32"/>
    </row>
    <row r="97" spans="1:15" s="4" customFormat="1" ht="22.8" customHeight="1" x14ac:dyDescent="0.3">
      <c r="A97" s="20">
        <v>91</v>
      </c>
      <c r="B97" s="30" t="s">
        <v>21</v>
      </c>
      <c r="C97" s="12" t="s">
        <v>46</v>
      </c>
      <c r="D97" s="13" t="s">
        <v>140</v>
      </c>
      <c r="E97" s="14" t="s">
        <v>41</v>
      </c>
      <c r="F97" s="15">
        <v>164.30199999999999</v>
      </c>
      <c r="G97" s="16">
        <v>15.696999999999999</v>
      </c>
      <c r="H97" s="17">
        <v>2.36</v>
      </c>
      <c r="I97" s="17">
        <v>10.841000000000008</v>
      </c>
      <c r="J97" s="17">
        <f t="shared" si="2"/>
        <v>193.20000000000002</v>
      </c>
      <c r="K97" s="18">
        <v>65.356530210460349</v>
      </c>
      <c r="L97" s="18">
        <f t="shared" si="3"/>
        <v>258.55653021046038</v>
      </c>
      <c r="M97" s="18">
        <v>73.382956127473534</v>
      </c>
      <c r="N97" s="31">
        <v>2</v>
      </c>
      <c r="O97" s="32"/>
    </row>
    <row r="98" spans="1:15" s="4" customFormat="1" ht="22.8" customHeight="1" x14ac:dyDescent="0.3">
      <c r="A98" s="20">
        <v>92</v>
      </c>
      <c r="B98" s="30" t="s">
        <v>21</v>
      </c>
      <c r="C98" s="12" t="s">
        <v>46</v>
      </c>
      <c r="D98" s="13" t="s">
        <v>141</v>
      </c>
      <c r="E98" s="14" t="s">
        <v>32</v>
      </c>
      <c r="F98" s="15">
        <v>94.656000000000006</v>
      </c>
      <c r="G98" s="16">
        <v>7.2069999999999999</v>
      </c>
      <c r="H98" s="17">
        <v>2.1349999999999998</v>
      </c>
      <c r="I98" s="17">
        <v>8.5159999999999911</v>
      </c>
      <c r="J98" s="17">
        <f t="shared" si="2"/>
        <v>112.514</v>
      </c>
      <c r="K98" s="18">
        <v>38.061721739646657</v>
      </c>
      <c r="L98" s="18">
        <f t="shared" si="3"/>
        <v>150.57572173964667</v>
      </c>
      <c r="M98" s="18">
        <v>42.73607622011675</v>
      </c>
      <c r="N98" s="31">
        <v>1</v>
      </c>
      <c r="O98" s="32"/>
    </row>
    <row r="99" spans="1:15" s="4" customFormat="1" ht="22.8" customHeight="1" x14ac:dyDescent="0.3">
      <c r="A99" s="20"/>
      <c r="B99" s="30"/>
      <c r="C99" s="12"/>
      <c r="D99" s="13"/>
      <c r="E99" s="24" t="s">
        <v>19</v>
      </c>
      <c r="F99" s="19">
        <f t="shared" ref="F99:O99" si="6">SUM(F93:F98)</f>
        <v>732.54399999999987</v>
      </c>
      <c r="G99" s="19">
        <f t="shared" si="6"/>
        <v>65.867999999999995</v>
      </c>
      <c r="H99" s="19">
        <f t="shared" si="6"/>
        <v>12.764999999999999</v>
      </c>
      <c r="I99" s="19">
        <f t="shared" si="6"/>
        <v>55.46899999999998</v>
      </c>
      <c r="J99" s="19">
        <f t="shared" si="6"/>
        <v>866.64600000000007</v>
      </c>
      <c r="K99" s="19">
        <f t="shared" si="6"/>
        <v>293.17275093568639</v>
      </c>
      <c r="L99" s="19">
        <f t="shared" si="6"/>
        <v>1159.8187509356865</v>
      </c>
      <c r="M99" s="19">
        <f t="shared" si="6"/>
        <v>329.17725360274545</v>
      </c>
      <c r="N99" s="19">
        <f t="shared" si="6"/>
        <v>6</v>
      </c>
      <c r="O99" s="19">
        <f t="shared" si="6"/>
        <v>0</v>
      </c>
    </row>
    <row r="100" spans="1:15" s="4" customFormat="1" ht="22.8" customHeight="1" x14ac:dyDescent="0.3">
      <c r="A100" s="20">
        <v>93</v>
      </c>
      <c r="B100" s="21" t="s">
        <v>22</v>
      </c>
      <c r="C100" s="12" t="s">
        <v>30</v>
      </c>
      <c r="D100" s="13" t="s">
        <v>142</v>
      </c>
      <c r="E100" s="14" t="s">
        <v>32</v>
      </c>
      <c r="F100" s="15">
        <v>70.53</v>
      </c>
      <c r="G100" s="16">
        <v>4.8899999999999997</v>
      </c>
      <c r="H100" s="17">
        <v>1.44</v>
      </c>
      <c r="I100" s="17">
        <v>7.2039999999999935</v>
      </c>
      <c r="J100" s="17">
        <f t="shared" si="2"/>
        <v>84.063999999999993</v>
      </c>
      <c r="K100" s="18">
        <v>28.437532896543154</v>
      </c>
      <c r="L100" s="18">
        <f t="shared" si="3"/>
        <v>112.50153289654315</v>
      </c>
      <c r="M100" s="18">
        <v>31.929942152691169</v>
      </c>
      <c r="N100" s="31">
        <v>1</v>
      </c>
      <c r="O100" s="31"/>
    </row>
    <row r="101" spans="1:15" s="4" customFormat="1" ht="22.8" customHeight="1" x14ac:dyDescent="0.3">
      <c r="A101" s="20">
        <v>94</v>
      </c>
      <c r="B101" s="21" t="s">
        <v>22</v>
      </c>
      <c r="C101" s="12" t="s">
        <v>37</v>
      </c>
      <c r="D101" s="13" t="s">
        <v>143</v>
      </c>
      <c r="E101" s="14" t="s">
        <v>32</v>
      </c>
      <c r="F101" s="15">
        <v>82.715999999999994</v>
      </c>
      <c r="G101" s="16">
        <v>4.8899999999999997</v>
      </c>
      <c r="H101" s="17">
        <v>1.44</v>
      </c>
      <c r="I101" s="17">
        <v>7.9240000000000066</v>
      </c>
      <c r="J101" s="17">
        <f t="shared" si="2"/>
        <v>96.97</v>
      </c>
      <c r="K101" s="18">
        <v>32.803430302838194</v>
      </c>
      <c r="L101" s="18">
        <f t="shared" si="3"/>
        <v>129.77343030283819</v>
      </c>
      <c r="M101" s="18">
        <v>36.832014780958112</v>
      </c>
      <c r="N101" s="31">
        <v>1</v>
      </c>
      <c r="O101" s="31"/>
    </row>
    <row r="102" spans="1:15" s="4" customFormat="1" ht="22.8" customHeight="1" x14ac:dyDescent="0.3">
      <c r="A102" s="20">
        <v>95</v>
      </c>
      <c r="B102" s="21" t="s">
        <v>22</v>
      </c>
      <c r="C102" s="12" t="s">
        <v>46</v>
      </c>
      <c r="D102" s="13" t="s">
        <v>144</v>
      </c>
      <c r="E102" s="14" t="s">
        <v>32</v>
      </c>
      <c r="F102" s="15">
        <v>82.715999999999994</v>
      </c>
      <c r="G102" s="16">
        <v>4.8899999999999997</v>
      </c>
      <c r="H102" s="17">
        <v>1.44</v>
      </c>
      <c r="I102" s="17">
        <v>7.9240000000000066</v>
      </c>
      <c r="J102" s="17">
        <f t="shared" si="2"/>
        <v>96.97</v>
      </c>
      <c r="K102" s="18">
        <v>32.803430302838194</v>
      </c>
      <c r="L102" s="18">
        <f t="shared" si="3"/>
        <v>129.77343030283819</v>
      </c>
      <c r="M102" s="18">
        <v>36.832014780958112</v>
      </c>
      <c r="N102" s="31">
        <v>1</v>
      </c>
      <c r="O102" s="31"/>
    </row>
    <row r="103" spans="1:15" s="4" customFormat="1" ht="22.8" customHeight="1" x14ac:dyDescent="0.3">
      <c r="A103" s="20">
        <v>96</v>
      </c>
      <c r="B103" s="21" t="s">
        <v>22</v>
      </c>
      <c r="C103" s="12" t="s">
        <v>54</v>
      </c>
      <c r="D103" s="13" t="s">
        <v>145</v>
      </c>
      <c r="E103" s="14" t="s">
        <v>32</v>
      </c>
      <c r="F103" s="15">
        <v>82.715999999999994</v>
      </c>
      <c r="G103" s="16">
        <v>4.8899999999999997</v>
      </c>
      <c r="H103" s="17">
        <v>1.44</v>
      </c>
      <c r="I103" s="17">
        <v>7.9240000000000066</v>
      </c>
      <c r="J103" s="17">
        <f t="shared" si="2"/>
        <v>96.97</v>
      </c>
      <c r="K103" s="18">
        <v>32.803430302838194</v>
      </c>
      <c r="L103" s="18">
        <f t="shared" si="3"/>
        <v>129.77343030283819</v>
      </c>
      <c r="M103" s="18">
        <v>36.832014780958112</v>
      </c>
      <c r="N103" s="31">
        <v>1</v>
      </c>
      <c r="O103" s="19"/>
    </row>
    <row r="104" spans="1:15" ht="22.8" customHeight="1" x14ac:dyDescent="0.3">
      <c r="A104" s="20">
        <v>97</v>
      </c>
      <c r="B104" s="21" t="s">
        <v>22</v>
      </c>
      <c r="C104" s="12" t="s">
        <v>62</v>
      </c>
      <c r="D104" s="13" t="s">
        <v>146</v>
      </c>
      <c r="E104" s="14" t="s">
        <v>32</v>
      </c>
      <c r="F104" s="15">
        <v>82.715999999999994</v>
      </c>
      <c r="G104" s="16">
        <v>4.8899999999999997</v>
      </c>
      <c r="H104" s="17">
        <v>1.44</v>
      </c>
      <c r="I104" s="17">
        <v>7.9240000000000066</v>
      </c>
      <c r="J104" s="17">
        <f t="shared" si="2"/>
        <v>96.97</v>
      </c>
      <c r="K104" s="18">
        <v>32.803430302838194</v>
      </c>
      <c r="L104" s="18">
        <f t="shared" si="3"/>
        <v>129.77343030283819</v>
      </c>
      <c r="M104" s="18">
        <v>36.832014780958112</v>
      </c>
      <c r="N104" s="31">
        <v>1</v>
      </c>
      <c r="O104" s="33"/>
    </row>
    <row r="105" spans="1:15" ht="22.8" customHeight="1" x14ac:dyDescent="0.3">
      <c r="A105" s="20">
        <v>98</v>
      </c>
      <c r="B105" s="21" t="s">
        <v>22</v>
      </c>
      <c r="C105" s="12" t="s">
        <v>70</v>
      </c>
      <c r="D105" s="13" t="s">
        <v>147</v>
      </c>
      <c r="E105" s="14" t="s">
        <v>32</v>
      </c>
      <c r="F105" s="15">
        <v>82.715999999999994</v>
      </c>
      <c r="G105" s="16">
        <v>4.8899999999999997</v>
      </c>
      <c r="H105" s="17">
        <v>1.44</v>
      </c>
      <c r="I105" s="17">
        <v>7.9240000000000066</v>
      </c>
      <c r="J105" s="17">
        <f t="shared" si="2"/>
        <v>96.97</v>
      </c>
      <c r="K105" s="18">
        <v>32.803430302838194</v>
      </c>
      <c r="L105" s="18">
        <f t="shared" si="3"/>
        <v>129.77343030283819</v>
      </c>
      <c r="M105" s="18">
        <v>36.832014780958112</v>
      </c>
      <c r="N105" s="31">
        <v>1</v>
      </c>
      <c r="O105" s="34"/>
    </row>
    <row r="106" spans="1:15" ht="22.8" customHeight="1" x14ac:dyDescent="0.3">
      <c r="A106" s="20"/>
      <c r="B106" s="21"/>
      <c r="C106" s="22"/>
      <c r="D106" s="23"/>
      <c r="E106" s="24" t="s">
        <v>19</v>
      </c>
      <c r="F106" s="19">
        <f t="shared" ref="F106:O106" si="7">SUM(F100:F105)</f>
        <v>484.11</v>
      </c>
      <c r="G106" s="19">
        <f t="shared" si="7"/>
        <v>29.34</v>
      </c>
      <c r="H106" s="19">
        <f t="shared" si="7"/>
        <v>8.6399999999999988</v>
      </c>
      <c r="I106" s="19">
        <f t="shared" si="7"/>
        <v>46.824000000000026</v>
      </c>
      <c r="J106" s="19">
        <f t="shared" si="7"/>
        <v>568.9140000000001</v>
      </c>
      <c r="K106" s="19">
        <f t="shared" si="7"/>
        <v>192.45468441073413</v>
      </c>
      <c r="L106" s="19">
        <f t="shared" si="7"/>
        <v>761.36868441073409</v>
      </c>
      <c r="M106" s="19">
        <f t="shared" si="7"/>
        <v>216.09001605748171</v>
      </c>
      <c r="N106" s="19">
        <f t="shared" si="7"/>
        <v>6</v>
      </c>
      <c r="O106" s="19">
        <f t="shared" si="7"/>
        <v>0</v>
      </c>
    </row>
    <row r="107" spans="1:15" ht="22.8" customHeight="1" x14ac:dyDescent="0.3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5"/>
      <c r="L107" s="25"/>
      <c r="M107" s="25"/>
      <c r="N107" s="34"/>
      <c r="O107" s="34"/>
    </row>
    <row r="108" spans="1:15" ht="22.8" customHeight="1" x14ac:dyDescent="0.3">
      <c r="A108" s="20"/>
      <c r="B108" s="21"/>
      <c r="C108" s="22"/>
      <c r="D108" s="23"/>
      <c r="E108" s="26" t="s">
        <v>18</v>
      </c>
      <c r="F108" s="35">
        <f t="shared" ref="F108:O108" si="8">F82</f>
        <v>11071.196000000005</v>
      </c>
      <c r="G108" s="35">
        <f t="shared" si="8"/>
        <v>789.32300000000021</v>
      </c>
      <c r="H108" s="35">
        <f t="shared" si="8"/>
        <v>156.95200000000003</v>
      </c>
      <c r="I108" s="35">
        <f t="shared" si="8"/>
        <v>900.23699999999997</v>
      </c>
      <c r="J108" s="35">
        <f t="shared" si="8"/>
        <v>12917.708000000001</v>
      </c>
      <c r="K108" s="35">
        <f t="shared" si="8"/>
        <v>4369.8580390885363</v>
      </c>
      <c r="L108" s="35">
        <f t="shared" si="8"/>
        <v>17287.566039088531</v>
      </c>
      <c r="M108" s="35">
        <f t="shared" si="8"/>
        <v>4906.5196657945826</v>
      </c>
      <c r="N108" s="35">
        <f>N82</f>
        <v>124</v>
      </c>
      <c r="O108" s="35">
        <f t="shared" si="8"/>
        <v>9</v>
      </c>
    </row>
    <row r="109" spans="1:15" ht="22.8" customHeight="1" x14ac:dyDescent="0.3">
      <c r="A109" s="20"/>
      <c r="B109" s="27"/>
      <c r="C109" s="22"/>
      <c r="D109" s="23"/>
      <c r="E109" s="26" t="s">
        <v>20</v>
      </c>
      <c r="F109" s="35">
        <f t="shared" ref="F109:O109" si="9">F92</f>
        <v>1321.193</v>
      </c>
      <c r="G109" s="35">
        <f t="shared" si="9"/>
        <v>105.42</v>
      </c>
      <c r="H109" s="35">
        <f t="shared" si="9"/>
        <v>20.7</v>
      </c>
      <c r="I109" s="35">
        <f t="shared" si="9"/>
        <v>100.41799999999992</v>
      </c>
      <c r="J109" s="35">
        <f t="shared" si="9"/>
        <v>1547.7309999999998</v>
      </c>
      <c r="K109" s="35">
        <f t="shared" si="9"/>
        <v>523.57312556504132</v>
      </c>
      <c r="L109" s="35">
        <f t="shared" si="9"/>
        <v>2071.3041255650414</v>
      </c>
      <c r="M109" s="35">
        <f t="shared" si="9"/>
        <v>587.87306454519012</v>
      </c>
      <c r="N109" s="35">
        <f t="shared" si="9"/>
        <v>11</v>
      </c>
      <c r="O109" s="35">
        <f t="shared" si="9"/>
        <v>0</v>
      </c>
    </row>
    <row r="110" spans="1:15" ht="22.8" customHeight="1" x14ac:dyDescent="0.3">
      <c r="A110" s="20"/>
      <c r="B110" s="27"/>
      <c r="C110" s="22"/>
      <c r="D110" s="23"/>
      <c r="E110" s="26" t="s">
        <v>21</v>
      </c>
      <c r="F110" s="35">
        <f t="shared" ref="F110:O110" si="10">F99</f>
        <v>732.54399999999987</v>
      </c>
      <c r="G110" s="35">
        <f t="shared" si="10"/>
        <v>65.867999999999995</v>
      </c>
      <c r="H110" s="35">
        <f t="shared" si="10"/>
        <v>12.764999999999999</v>
      </c>
      <c r="I110" s="35">
        <f t="shared" si="10"/>
        <v>55.46899999999998</v>
      </c>
      <c r="J110" s="35">
        <f t="shared" si="10"/>
        <v>866.64600000000007</v>
      </c>
      <c r="K110" s="35">
        <f t="shared" si="10"/>
        <v>293.17275093568639</v>
      </c>
      <c r="L110" s="35">
        <f t="shared" si="10"/>
        <v>1159.8187509356865</v>
      </c>
      <c r="M110" s="35">
        <f t="shared" si="10"/>
        <v>329.17725360274545</v>
      </c>
      <c r="N110" s="35">
        <f t="shared" si="10"/>
        <v>6</v>
      </c>
      <c r="O110" s="35">
        <f t="shared" si="10"/>
        <v>0</v>
      </c>
    </row>
    <row r="111" spans="1:15" ht="22.8" customHeight="1" x14ac:dyDescent="0.3">
      <c r="A111" s="20"/>
      <c r="B111" s="27"/>
      <c r="C111" s="22"/>
      <c r="D111" s="23"/>
      <c r="E111" s="26" t="s">
        <v>22</v>
      </c>
      <c r="F111" s="35">
        <f t="shared" ref="F111:O111" si="11">F106</f>
        <v>484.11</v>
      </c>
      <c r="G111" s="35">
        <f t="shared" si="11"/>
        <v>29.34</v>
      </c>
      <c r="H111" s="35">
        <f t="shared" si="11"/>
        <v>8.6399999999999988</v>
      </c>
      <c r="I111" s="35">
        <f t="shared" si="11"/>
        <v>46.824000000000026</v>
      </c>
      <c r="J111" s="35">
        <f t="shared" si="11"/>
        <v>568.9140000000001</v>
      </c>
      <c r="K111" s="35">
        <f t="shared" si="11"/>
        <v>192.45468441073413</v>
      </c>
      <c r="L111" s="35">
        <f t="shared" si="11"/>
        <v>761.36868441073409</v>
      </c>
      <c r="M111" s="35">
        <f t="shared" si="11"/>
        <v>216.09001605748171</v>
      </c>
      <c r="N111" s="35">
        <f t="shared" si="11"/>
        <v>6</v>
      </c>
      <c r="O111" s="35">
        <f t="shared" si="11"/>
        <v>0</v>
      </c>
    </row>
    <row r="112" spans="1:15" ht="22.8" customHeight="1" x14ac:dyDescent="0.3">
      <c r="A112" s="20"/>
      <c r="B112" s="27"/>
      <c r="C112" s="22"/>
      <c r="D112" s="23"/>
      <c r="E112" s="26"/>
      <c r="F112" s="36">
        <f t="shared" ref="F112:O112" si="12">F108+F109+F110+F111</f>
        <v>13609.043000000005</v>
      </c>
      <c r="G112" s="36">
        <f t="shared" si="12"/>
        <v>989.95100000000014</v>
      </c>
      <c r="H112" s="36">
        <f t="shared" si="12"/>
        <v>199.05699999999999</v>
      </c>
      <c r="I112" s="36">
        <f t="shared" si="12"/>
        <v>1102.9479999999999</v>
      </c>
      <c r="J112" s="36">
        <f t="shared" si="12"/>
        <v>15900.999000000002</v>
      </c>
      <c r="K112" s="36">
        <f t="shared" si="12"/>
        <v>5379.0585999999985</v>
      </c>
      <c r="L112" s="36">
        <f t="shared" si="12"/>
        <v>21280.057599999993</v>
      </c>
      <c r="M112" s="36">
        <f>M108+M109+M110+M111</f>
        <v>6039.66</v>
      </c>
      <c r="N112" s="36">
        <f t="shared" si="12"/>
        <v>147</v>
      </c>
      <c r="O112" s="36">
        <f t="shared" si="12"/>
        <v>9</v>
      </c>
    </row>
    <row r="113" spans="1:15" ht="22.8" customHeight="1" x14ac:dyDescent="0.3">
      <c r="A113" s="20"/>
      <c r="B113" s="58" t="s">
        <v>23</v>
      </c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37">
        <v>705.11</v>
      </c>
      <c r="N113" s="36"/>
      <c r="O113" s="38"/>
    </row>
    <row r="114" spans="1:15" ht="22.8" customHeight="1" x14ac:dyDescent="0.3">
      <c r="A114" s="20"/>
      <c r="B114" s="58" t="s">
        <v>24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28">
        <v>154.43</v>
      </c>
      <c r="N114" s="39"/>
      <c r="O114" s="39"/>
    </row>
    <row r="115" spans="1:15" ht="22.8" customHeight="1" x14ac:dyDescent="0.3">
      <c r="A115" s="20"/>
      <c r="B115" s="58" t="s">
        <v>25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28">
        <v>71.95</v>
      </c>
      <c r="N115" s="39"/>
      <c r="O115" s="40"/>
    </row>
    <row r="116" spans="1:15" ht="22.8" customHeight="1" x14ac:dyDescent="0.3">
      <c r="A116" s="20"/>
      <c r="B116" s="58" t="s">
        <v>26</v>
      </c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28">
        <v>118.35</v>
      </c>
      <c r="N116" s="39"/>
      <c r="O116" s="40"/>
    </row>
    <row r="117" spans="1:15" ht="22.8" customHeight="1" x14ac:dyDescent="0.3">
      <c r="A117" s="20"/>
      <c r="B117" s="58" t="s">
        <v>27</v>
      </c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28"/>
      <c r="N117" s="28">
        <f>N112</f>
        <v>147</v>
      </c>
      <c r="O117" s="40">
        <v>9</v>
      </c>
    </row>
    <row r="118" spans="1:15" s="4" customFormat="1" ht="22.8" customHeight="1" x14ac:dyDescent="0.3">
      <c r="A118" s="20"/>
      <c r="B118" s="58" t="s">
        <v>28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28"/>
      <c r="N118" s="44">
        <v>16</v>
      </c>
      <c r="O118" s="40"/>
    </row>
    <row r="119" spans="1:15" s="4" customFormat="1" ht="23.4" customHeight="1" x14ac:dyDescent="0.3">
      <c r="A119" s="20"/>
      <c r="B119" s="58" t="s">
        <v>29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28">
        <f>M112+M113+M114+M115+M116</f>
        <v>7089.5</v>
      </c>
      <c r="N119" s="45">
        <f>N117+N118</f>
        <v>163</v>
      </c>
      <c r="O119" s="46">
        <f>O117</f>
        <v>9</v>
      </c>
    </row>
    <row r="120" spans="1:15" ht="23.4" customHeight="1" x14ac:dyDescent="0.3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7"/>
      <c r="M120" s="43"/>
      <c r="N120" s="59">
        <f>N119+O119</f>
        <v>172</v>
      </c>
      <c r="O120" s="59"/>
    </row>
    <row r="121" spans="1:15" ht="23.4" customHeight="1" x14ac:dyDescent="0.25">
      <c r="A121" s="52" t="s">
        <v>149</v>
      </c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4"/>
    </row>
    <row r="122" spans="1:15" ht="15.6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2"/>
    </row>
    <row r="123" spans="1:15" ht="15.6" x14ac:dyDescent="0.25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</row>
    <row r="124" spans="1:15" ht="15.6" x14ac:dyDescent="0.25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2"/>
    </row>
    <row r="125" spans="1:15" ht="15.6" x14ac:dyDescent="0.25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2"/>
    </row>
    <row r="126" spans="1:15" ht="15.6" x14ac:dyDescent="0.25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2"/>
    </row>
    <row r="127" spans="1:15" ht="15.6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2"/>
    </row>
    <row r="128" spans="1:15" ht="15.6" x14ac:dyDescent="0.25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2"/>
    </row>
    <row r="129" spans="1:15" ht="15.6" x14ac:dyDescent="0.25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2"/>
    </row>
    <row r="130" spans="1:15" ht="15.6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2"/>
    </row>
    <row r="131" spans="1:15" ht="15.6" x14ac:dyDescent="0.25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2"/>
    </row>
    <row r="132" spans="1:15" ht="15.6" x14ac:dyDescent="0.25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2"/>
    </row>
    <row r="133" spans="1:15" ht="15.6" x14ac:dyDescent="0.25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2"/>
    </row>
    <row r="134" spans="1:15" ht="15.6" x14ac:dyDescent="0.25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2"/>
    </row>
    <row r="135" spans="1:15" ht="15.6" x14ac:dyDescent="0.25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2"/>
    </row>
    <row r="136" spans="1:15" ht="15.6" x14ac:dyDescent="0.25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2"/>
    </row>
    <row r="137" spans="1:15" ht="15.6" x14ac:dyDescent="0.25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2"/>
    </row>
    <row r="138" spans="1:15" ht="15.6" x14ac:dyDescent="0.25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2"/>
    </row>
    <row r="139" spans="1:15" ht="15.6" x14ac:dyDescent="0.25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2"/>
    </row>
    <row r="140" spans="1:15" ht="15.6" x14ac:dyDescent="0.25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2"/>
    </row>
    <row r="141" spans="1:15" ht="15.6" x14ac:dyDescent="0.25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2"/>
    </row>
    <row r="142" spans="1:15" ht="15.6" x14ac:dyDescent="0.25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2"/>
    </row>
    <row r="143" spans="1:15" ht="15.6" x14ac:dyDescent="0.25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2"/>
    </row>
    <row r="144" spans="1:15" ht="15.6" x14ac:dyDescent="0.25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2"/>
    </row>
    <row r="145" spans="1:15" ht="15.6" x14ac:dyDescent="0.25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2"/>
    </row>
    <row r="146" spans="1:15" ht="15.6" x14ac:dyDescent="0.25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2"/>
    </row>
    <row r="147" spans="1:15" ht="15.6" x14ac:dyDescent="0.25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2"/>
    </row>
    <row r="148" spans="1:15" ht="15.6" x14ac:dyDescent="0.25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2"/>
    </row>
    <row r="149" spans="1:15" ht="15.6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2"/>
    </row>
    <row r="150" spans="1:15" ht="15.6" x14ac:dyDescent="0.25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2"/>
    </row>
    <row r="151" spans="1:15" ht="15.6" x14ac:dyDescent="0.25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2"/>
    </row>
    <row r="152" spans="1:15" ht="15.6" x14ac:dyDescent="0.25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2"/>
    </row>
    <row r="153" spans="1:15" ht="15.6" x14ac:dyDescent="0.25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2"/>
    </row>
    <row r="154" spans="1:15" ht="15.6" x14ac:dyDescent="0.25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2"/>
    </row>
    <row r="155" spans="1:15" ht="15.6" x14ac:dyDescent="0.25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2"/>
    </row>
    <row r="156" spans="1:15" ht="15.6" x14ac:dyDescent="0.25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2"/>
    </row>
    <row r="157" spans="1:15" ht="15.6" x14ac:dyDescent="0.2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2"/>
    </row>
    <row r="158" spans="1:15" ht="15.6" x14ac:dyDescent="0.25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2"/>
    </row>
    <row r="159" spans="1:15" ht="15.6" x14ac:dyDescent="0.25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2"/>
    </row>
    <row r="160" spans="1:15" ht="15.6" x14ac:dyDescent="0.25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2"/>
    </row>
    <row r="161" spans="1:15" ht="15.6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2"/>
    </row>
    <row r="162" spans="1:15" ht="15.6" x14ac:dyDescent="0.25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2"/>
    </row>
    <row r="163" spans="1:15" ht="15.6" x14ac:dyDescent="0.25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2"/>
    </row>
    <row r="164" spans="1:15" ht="15.6" x14ac:dyDescent="0.25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2"/>
    </row>
    <row r="165" spans="1:15" ht="15.6" x14ac:dyDescent="0.25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2"/>
    </row>
    <row r="166" spans="1:15" ht="15.6" x14ac:dyDescent="0.25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2"/>
    </row>
    <row r="167" spans="1:15" ht="15.6" x14ac:dyDescent="0.25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2"/>
    </row>
    <row r="168" spans="1:15" ht="15.6" x14ac:dyDescent="0.25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2"/>
    </row>
    <row r="169" spans="1:15" ht="15.6" x14ac:dyDescent="0.25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2"/>
    </row>
    <row r="170" spans="1:15" ht="15.6" x14ac:dyDescent="0.25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2"/>
    </row>
    <row r="171" spans="1:15" ht="15.6" x14ac:dyDescent="0.25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2"/>
    </row>
    <row r="172" spans="1:15" ht="15.6" x14ac:dyDescent="0.25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2"/>
    </row>
    <row r="173" spans="1:15" ht="15.6" x14ac:dyDescent="0.25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2"/>
    </row>
    <row r="174" spans="1:15" ht="15.6" x14ac:dyDescent="0.25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2"/>
    </row>
    <row r="175" spans="1:15" ht="15.6" x14ac:dyDescent="0.25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2"/>
    </row>
    <row r="176" spans="1:15" ht="15.6" x14ac:dyDescent="0.25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2"/>
    </row>
    <row r="177" spans="1:15" ht="15.6" x14ac:dyDescent="0.25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2"/>
    </row>
    <row r="178" spans="1:15" ht="15.6" x14ac:dyDescent="0.25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2"/>
    </row>
    <row r="179" spans="1:15" ht="15.6" x14ac:dyDescent="0.25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2"/>
    </row>
    <row r="180" spans="1:15" ht="15.6" x14ac:dyDescent="0.2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2"/>
    </row>
    <row r="181" spans="1:15" ht="15.6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2"/>
    </row>
    <row r="182" spans="1:15" ht="15.6" x14ac:dyDescent="0.25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2"/>
    </row>
    <row r="183" spans="1:15" ht="15.6" x14ac:dyDescent="0.25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2"/>
    </row>
    <row r="184" spans="1:15" ht="15.6" x14ac:dyDescent="0.25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2"/>
    </row>
    <row r="185" spans="1:15" ht="15.6" x14ac:dyDescent="0.25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2"/>
    </row>
    <row r="186" spans="1:15" ht="15.6" x14ac:dyDescent="0.25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2"/>
    </row>
    <row r="187" spans="1:15" ht="15.6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2"/>
    </row>
    <row r="188" spans="1:15" ht="15.6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2"/>
    </row>
    <row r="189" spans="1:15" ht="15.6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2"/>
    </row>
    <row r="190" spans="1:15" ht="15.6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2"/>
    </row>
    <row r="191" spans="1:15" ht="15.6" x14ac:dyDescent="0.25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2"/>
    </row>
    <row r="192" spans="1:15" ht="15.6" x14ac:dyDescent="0.25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2"/>
    </row>
    <row r="193" spans="1:15" ht="15.6" x14ac:dyDescent="0.25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2"/>
    </row>
    <row r="194" spans="1:15" ht="15.6" x14ac:dyDescent="0.25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2"/>
    </row>
    <row r="195" spans="1:15" ht="15.6" x14ac:dyDescent="0.25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2"/>
    </row>
    <row r="196" spans="1:15" ht="15.6" x14ac:dyDescent="0.25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2"/>
    </row>
    <row r="197" spans="1:15" ht="15.6" x14ac:dyDescent="0.25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2"/>
    </row>
    <row r="198" spans="1:15" ht="15.6" x14ac:dyDescent="0.25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2"/>
    </row>
    <row r="199" spans="1:15" ht="15.6" x14ac:dyDescent="0.25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2"/>
    </row>
    <row r="200" spans="1:15" ht="15.6" x14ac:dyDescent="0.25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2"/>
    </row>
    <row r="201" spans="1:15" ht="15.6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2"/>
    </row>
    <row r="202" spans="1:15" ht="15.6" x14ac:dyDescent="0.25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2"/>
    </row>
    <row r="203" spans="1:15" ht="15.6" x14ac:dyDescent="0.25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2"/>
    </row>
    <row r="204" spans="1:15" ht="15.6" x14ac:dyDescent="0.25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2"/>
    </row>
    <row r="205" spans="1:15" ht="15.6" x14ac:dyDescent="0.25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2"/>
    </row>
    <row r="206" spans="1:15" ht="15.6" x14ac:dyDescent="0.25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2"/>
    </row>
    <row r="207" spans="1:15" ht="15.6" x14ac:dyDescent="0.25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2"/>
    </row>
    <row r="208" spans="1:15" ht="15.6" x14ac:dyDescent="0.25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2"/>
    </row>
    <row r="209" spans="1:15" ht="15.6" x14ac:dyDescent="0.25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2"/>
    </row>
    <row r="210" spans="1:15" ht="15.6" x14ac:dyDescent="0.25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2"/>
    </row>
    <row r="211" spans="1:15" ht="15.6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2"/>
    </row>
    <row r="212" spans="1:15" ht="15.6" x14ac:dyDescent="0.25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2"/>
    </row>
    <row r="213" spans="1:15" ht="15.6" x14ac:dyDescent="0.25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2"/>
    </row>
    <row r="214" spans="1:15" ht="15.6" x14ac:dyDescent="0.25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2"/>
    </row>
    <row r="215" spans="1:15" ht="15.6" x14ac:dyDescent="0.25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2"/>
    </row>
    <row r="216" spans="1:15" ht="15.6" x14ac:dyDescent="0.25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2"/>
    </row>
    <row r="217" spans="1:15" ht="15.6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2"/>
    </row>
    <row r="218" spans="1:15" ht="15.6" x14ac:dyDescent="0.25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2"/>
    </row>
    <row r="219" spans="1:15" ht="15.6" x14ac:dyDescent="0.25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2"/>
    </row>
    <row r="220" spans="1:15" ht="15.6" x14ac:dyDescent="0.25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2"/>
    </row>
    <row r="221" spans="1:15" ht="15.6" x14ac:dyDescent="0.25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2"/>
    </row>
    <row r="222" spans="1:15" ht="15.6" x14ac:dyDescent="0.25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2"/>
    </row>
    <row r="223" spans="1:15" ht="15.6" x14ac:dyDescent="0.25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2"/>
    </row>
    <row r="224" spans="1:15" ht="15.6" x14ac:dyDescent="0.25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2"/>
    </row>
    <row r="225" spans="1:15" ht="15.6" x14ac:dyDescent="0.25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2"/>
    </row>
    <row r="226" spans="1:15" ht="15.6" x14ac:dyDescent="0.25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2"/>
    </row>
    <row r="227" spans="1:15" ht="15.6" x14ac:dyDescent="0.25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2"/>
    </row>
    <row r="228" spans="1:15" ht="15.6" x14ac:dyDescent="0.25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2"/>
    </row>
    <row r="229" spans="1:15" ht="15.6" x14ac:dyDescent="0.25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2"/>
    </row>
    <row r="230" spans="1:15" ht="15.6" x14ac:dyDescent="0.25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2"/>
    </row>
    <row r="231" spans="1:15" ht="15.6" x14ac:dyDescent="0.25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2"/>
    </row>
    <row r="232" spans="1:15" ht="15.6" x14ac:dyDescent="0.25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2"/>
    </row>
    <row r="233" spans="1:15" ht="15.6" x14ac:dyDescent="0.25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2"/>
    </row>
    <row r="234" spans="1:15" ht="15.6" x14ac:dyDescent="0.25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2"/>
    </row>
    <row r="235" spans="1:15" ht="15.6" x14ac:dyDescent="0.25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2"/>
    </row>
    <row r="236" spans="1:15" ht="15.6" x14ac:dyDescent="0.25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2"/>
    </row>
    <row r="237" spans="1:15" ht="15.6" x14ac:dyDescent="0.25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2"/>
    </row>
    <row r="238" spans="1:15" ht="15.6" x14ac:dyDescent="0.25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2"/>
    </row>
    <row r="239" spans="1:15" ht="15.6" x14ac:dyDescent="0.25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2"/>
    </row>
    <row r="240" spans="1:15" ht="15.6" x14ac:dyDescent="0.25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2"/>
    </row>
    <row r="241" spans="1:15" ht="15.6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2"/>
    </row>
    <row r="242" spans="1:15" ht="15.6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2"/>
    </row>
    <row r="243" spans="1:15" ht="15.6" x14ac:dyDescent="0.25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2"/>
    </row>
    <row r="244" spans="1:15" ht="15.6" x14ac:dyDescent="0.25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2"/>
    </row>
    <row r="245" spans="1:15" ht="15.6" x14ac:dyDescent="0.25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2"/>
    </row>
    <row r="246" spans="1:15" ht="15.6" x14ac:dyDescent="0.25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2"/>
    </row>
    <row r="247" spans="1:15" ht="15.6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2"/>
    </row>
    <row r="248" spans="1:15" ht="15.6" x14ac:dyDescent="0.25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2"/>
    </row>
    <row r="249" spans="1:15" ht="15.6" x14ac:dyDescent="0.25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2"/>
    </row>
    <row r="250" spans="1:15" ht="15.6" x14ac:dyDescent="0.25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2"/>
    </row>
    <row r="251" spans="1:15" ht="15.6" x14ac:dyDescent="0.25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2"/>
    </row>
    <row r="252" spans="1:15" ht="15.6" x14ac:dyDescent="0.25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2"/>
    </row>
    <row r="253" spans="1:15" ht="15.6" x14ac:dyDescent="0.25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2"/>
    </row>
    <row r="254" spans="1:15" ht="15.6" x14ac:dyDescent="0.25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2"/>
    </row>
    <row r="255" spans="1:15" ht="15.6" x14ac:dyDescent="0.25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2"/>
    </row>
    <row r="256" spans="1:15" ht="15.6" x14ac:dyDescent="0.25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2"/>
    </row>
    <row r="257" spans="1:15" ht="15.6" x14ac:dyDescent="0.25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2"/>
    </row>
    <row r="258" spans="1:15" ht="15.6" x14ac:dyDescent="0.25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2"/>
    </row>
    <row r="259" spans="1:15" ht="15.6" x14ac:dyDescent="0.25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2"/>
    </row>
    <row r="260" spans="1:15" ht="15.6" x14ac:dyDescent="0.25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2"/>
    </row>
    <row r="261" spans="1:15" ht="15.6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2"/>
    </row>
    <row r="262" spans="1:15" ht="15.6" x14ac:dyDescent="0.2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2"/>
    </row>
    <row r="263" spans="1:15" ht="15.6" x14ac:dyDescent="0.2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2"/>
    </row>
    <row r="264" spans="1:15" ht="15.6" x14ac:dyDescent="0.2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2"/>
    </row>
    <row r="265" spans="1:15" ht="15.6" x14ac:dyDescent="0.25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2"/>
    </row>
    <row r="266" spans="1:15" ht="15.6" x14ac:dyDescent="0.25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2"/>
    </row>
    <row r="267" spans="1:15" ht="15.6" x14ac:dyDescent="0.25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2"/>
    </row>
    <row r="268" spans="1:15" ht="15.6" x14ac:dyDescent="0.25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2"/>
    </row>
    <row r="269" spans="1:15" ht="15.6" x14ac:dyDescent="0.25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2"/>
    </row>
    <row r="270" spans="1:15" ht="15.6" x14ac:dyDescent="0.2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2"/>
    </row>
    <row r="271" spans="1:15" ht="15.6" x14ac:dyDescent="0.25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2"/>
    </row>
    <row r="272" spans="1:15" ht="15.6" x14ac:dyDescent="0.25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2"/>
    </row>
    <row r="273" spans="1:15" ht="15.6" x14ac:dyDescent="0.25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2"/>
    </row>
    <row r="274" spans="1:15" ht="15.6" x14ac:dyDescent="0.25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2"/>
    </row>
    <row r="275" spans="1:15" ht="15.6" x14ac:dyDescent="0.25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2"/>
    </row>
    <row r="276" spans="1:15" ht="15.6" x14ac:dyDescent="0.25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2"/>
    </row>
    <row r="277" spans="1:15" ht="15.6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2"/>
    </row>
    <row r="278" spans="1:15" ht="15.6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2"/>
    </row>
    <row r="279" spans="1:15" ht="15.6" x14ac:dyDescent="0.25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2"/>
    </row>
    <row r="280" spans="1:15" ht="15.6" x14ac:dyDescent="0.25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2"/>
    </row>
    <row r="281" spans="1:15" ht="15.6" x14ac:dyDescent="0.25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2"/>
    </row>
    <row r="282" spans="1:15" ht="15.6" x14ac:dyDescent="0.25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2"/>
    </row>
    <row r="283" spans="1:15" ht="15.6" x14ac:dyDescent="0.25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2"/>
    </row>
    <row r="284" spans="1:15" ht="15.6" x14ac:dyDescent="0.25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2"/>
    </row>
    <row r="285" spans="1:15" ht="15.6" x14ac:dyDescent="0.25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2"/>
    </row>
    <row r="286" spans="1:15" ht="15.6" x14ac:dyDescent="0.25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2"/>
    </row>
    <row r="287" spans="1:15" ht="15.6" x14ac:dyDescent="0.25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2"/>
    </row>
    <row r="288" spans="1:15" ht="15.6" x14ac:dyDescent="0.25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2"/>
    </row>
    <row r="289" spans="1:15" ht="15.6" x14ac:dyDescent="0.25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2"/>
    </row>
    <row r="290" spans="1:15" ht="15.6" x14ac:dyDescent="0.2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2"/>
    </row>
    <row r="291" spans="1:15" ht="15.6" x14ac:dyDescent="0.2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2"/>
    </row>
    <row r="292" spans="1:15" ht="15.6" x14ac:dyDescent="0.2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2"/>
    </row>
    <row r="293" spans="1:15" ht="15.6" x14ac:dyDescent="0.25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2"/>
    </row>
    <row r="294" spans="1:15" ht="15.6" x14ac:dyDescent="0.25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2"/>
    </row>
    <row r="295" spans="1:15" ht="15.6" x14ac:dyDescent="0.25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2"/>
    </row>
    <row r="296" spans="1:15" ht="15.6" x14ac:dyDescent="0.25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2"/>
    </row>
    <row r="297" spans="1:15" ht="15.6" x14ac:dyDescent="0.25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2"/>
    </row>
    <row r="298" spans="1:15" ht="15.6" x14ac:dyDescent="0.25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2"/>
    </row>
    <row r="299" spans="1:15" ht="15.6" x14ac:dyDescent="0.25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2"/>
    </row>
    <row r="300" spans="1:15" ht="15.6" x14ac:dyDescent="0.25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2"/>
    </row>
    <row r="301" spans="1:15" ht="15.6" x14ac:dyDescent="0.25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2"/>
    </row>
    <row r="302" spans="1:15" ht="15.6" x14ac:dyDescent="0.25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2"/>
    </row>
    <row r="303" spans="1:15" ht="15.6" x14ac:dyDescent="0.2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2"/>
    </row>
    <row r="304" spans="1:15" ht="15.6" x14ac:dyDescent="0.25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2"/>
    </row>
    <row r="305" spans="1:15" ht="15.6" x14ac:dyDescent="0.25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2"/>
    </row>
    <row r="306" spans="1:15" ht="15.6" x14ac:dyDescent="0.25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2"/>
    </row>
    <row r="307" spans="1:15" ht="15.6" x14ac:dyDescent="0.25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2"/>
    </row>
    <row r="308" spans="1:15" ht="15.6" x14ac:dyDescent="0.25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2"/>
    </row>
    <row r="309" spans="1:15" ht="15.6" x14ac:dyDescent="0.25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2"/>
    </row>
    <row r="310" spans="1:15" ht="15.6" x14ac:dyDescent="0.25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2"/>
    </row>
    <row r="311" spans="1:15" ht="15.6" x14ac:dyDescent="0.25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2"/>
    </row>
    <row r="312" spans="1:15" ht="15.6" x14ac:dyDescent="0.25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2"/>
    </row>
    <row r="313" spans="1:15" ht="15.6" x14ac:dyDescent="0.25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2"/>
    </row>
    <row r="314" spans="1:15" ht="15.6" x14ac:dyDescent="0.25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2"/>
    </row>
    <row r="315" spans="1:15" ht="15.6" x14ac:dyDescent="0.25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2"/>
    </row>
    <row r="316" spans="1:15" ht="15.6" x14ac:dyDescent="0.25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2"/>
    </row>
    <row r="317" spans="1:15" ht="15.6" x14ac:dyDescent="0.25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2"/>
    </row>
    <row r="318" spans="1:15" ht="15.6" x14ac:dyDescent="0.25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2"/>
    </row>
    <row r="319" spans="1:15" ht="15.6" x14ac:dyDescent="0.25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2"/>
    </row>
    <row r="320" spans="1:15" ht="15.6" x14ac:dyDescent="0.25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2"/>
    </row>
    <row r="321" spans="1:15" ht="15.6" x14ac:dyDescent="0.25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2"/>
    </row>
    <row r="322" spans="1:15" ht="15.6" x14ac:dyDescent="0.25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2"/>
    </row>
    <row r="323" spans="1:15" ht="15.6" x14ac:dyDescent="0.25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2"/>
    </row>
    <row r="324" spans="1:15" ht="15.6" x14ac:dyDescent="0.25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2"/>
    </row>
    <row r="325" spans="1:15" ht="15.6" x14ac:dyDescent="0.25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2"/>
    </row>
    <row r="326" spans="1:15" ht="15.6" x14ac:dyDescent="0.25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2"/>
    </row>
    <row r="327" spans="1:15" ht="15.6" x14ac:dyDescent="0.25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2"/>
    </row>
    <row r="328" spans="1:15" ht="15.6" x14ac:dyDescent="0.25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2"/>
    </row>
    <row r="329" spans="1:15" ht="15.6" x14ac:dyDescent="0.2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2"/>
    </row>
    <row r="330" spans="1:15" ht="15.6" x14ac:dyDescent="0.2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2"/>
    </row>
    <row r="331" spans="1:15" ht="15.6" x14ac:dyDescent="0.2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2"/>
    </row>
    <row r="332" spans="1:15" ht="15.6" x14ac:dyDescent="0.25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2"/>
    </row>
    <row r="333" spans="1:15" ht="15.6" x14ac:dyDescent="0.25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2"/>
    </row>
    <row r="334" spans="1:15" ht="15.6" x14ac:dyDescent="0.25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2"/>
    </row>
    <row r="335" spans="1:15" ht="15.6" x14ac:dyDescent="0.25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2"/>
    </row>
    <row r="336" spans="1:15" ht="15.6" x14ac:dyDescent="0.25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2"/>
    </row>
    <row r="337" spans="1:15" ht="15.6" x14ac:dyDescent="0.25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2"/>
    </row>
    <row r="338" spans="1:15" ht="15.6" x14ac:dyDescent="0.25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2"/>
    </row>
    <row r="339" spans="1:15" ht="15.6" x14ac:dyDescent="0.25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2"/>
    </row>
    <row r="340" spans="1:15" ht="15.6" x14ac:dyDescent="0.25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2"/>
    </row>
    <row r="341" spans="1:15" ht="15.6" x14ac:dyDescent="0.25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2"/>
    </row>
    <row r="342" spans="1:15" ht="15.6" x14ac:dyDescent="0.25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2"/>
    </row>
    <row r="343" spans="1:15" ht="15.6" x14ac:dyDescent="0.25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2"/>
    </row>
    <row r="344" spans="1:15" ht="15.6" x14ac:dyDescent="0.25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2"/>
    </row>
    <row r="345" spans="1:15" ht="15.6" x14ac:dyDescent="0.25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2"/>
    </row>
    <row r="346" spans="1:15" ht="15.6" x14ac:dyDescent="0.25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2"/>
    </row>
    <row r="347" spans="1:15" ht="15.6" x14ac:dyDescent="0.25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2"/>
    </row>
    <row r="348" spans="1:15" ht="15.6" x14ac:dyDescent="0.25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2"/>
    </row>
    <row r="349" spans="1:15" ht="15.6" x14ac:dyDescent="0.25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2"/>
    </row>
    <row r="350" spans="1:15" ht="15.6" x14ac:dyDescent="0.25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2"/>
    </row>
    <row r="351" spans="1:15" ht="15.6" x14ac:dyDescent="0.25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2"/>
    </row>
    <row r="352" spans="1:15" ht="15.6" x14ac:dyDescent="0.25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2"/>
    </row>
    <row r="353" spans="1:15" ht="15.6" x14ac:dyDescent="0.25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2"/>
    </row>
    <row r="354" spans="1:15" ht="15.6" x14ac:dyDescent="0.25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2"/>
    </row>
    <row r="355" spans="1:15" ht="15.6" x14ac:dyDescent="0.25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2"/>
    </row>
    <row r="356" spans="1:15" ht="15.6" x14ac:dyDescent="0.25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2"/>
    </row>
    <row r="357" spans="1:15" ht="15.6" x14ac:dyDescent="0.25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2"/>
    </row>
    <row r="358" spans="1:15" ht="15.6" x14ac:dyDescent="0.25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2"/>
    </row>
    <row r="359" spans="1:15" ht="15.6" x14ac:dyDescent="0.25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2"/>
    </row>
    <row r="360" spans="1:15" ht="15.6" x14ac:dyDescent="0.25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2"/>
    </row>
    <row r="361" spans="1:15" ht="15.6" x14ac:dyDescent="0.25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2"/>
    </row>
    <row r="362" spans="1:15" ht="15.6" x14ac:dyDescent="0.25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2"/>
    </row>
    <row r="363" spans="1:15" ht="15.6" x14ac:dyDescent="0.25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2"/>
    </row>
    <row r="364" spans="1:15" ht="15.6" x14ac:dyDescent="0.25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2"/>
    </row>
    <row r="365" spans="1:15" ht="15.6" x14ac:dyDescent="0.25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2"/>
    </row>
    <row r="366" spans="1:15" ht="15.6" x14ac:dyDescent="0.25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2"/>
    </row>
    <row r="367" spans="1:15" ht="15.6" x14ac:dyDescent="0.25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2"/>
    </row>
    <row r="368" spans="1:15" ht="15.6" x14ac:dyDescent="0.25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2"/>
    </row>
    <row r="369" spans="1:15" ht="15.6" x14ac:dyDescent="0.25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2"/>
    </row>
    <row r="370" spans="1:15" ht="15.6" x14ac:dyDescent="0.25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2"/>
    </row>
    <row r="371" spans="1:15" ht="15.6" x14ac:dyDescent="0.25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2"/>
    </row>
    <row r="372" spans="1:15" ht="15.6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2"/>
    </row>
    <row r="373" spans="1:15" ht="15.6" x14ac:dyDescent="0.25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2"/>
    </row>
    <row r="374" spans="1:15" ht="15.6" x14ac:dyDescent="0.25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2"/>
    </row>
    <row r="375" spans="1:15" ht="15.6" x14ac:dyDescent="0.25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2"/>
    </row>
    <row r="376" spans="1:15" ht="15.6" x14ac:dyDescent="0.25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2"/>
    </row>
    <row r="377" spans="1:15" ht="15.6" x14ac:dyDescent="0.25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2"/>
    </row>
    <row r="378" spans="1:15" ht="15.6" x14ac:dyDescent="0.25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2"/>
    </row>
    <row r="379" spans="1:15" ht="15.6" x14ac:dyDescent="0.25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2"/>
    </row>
    <row r="380" spans="1:15" ht="15.6" x14ac:dyDescent="0.25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2"/>
    </row>
    <row r="381" spans="1:15" ht="15.6" x14ac:dyDescent="0.25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2"/>
    </row>
    <row r="382" spans="1:15" ht="15.6" x14ac:dyDescent="0.25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2"/>
    </row>
    <row r="383" spans="1:15" ht="15.6" x14ac:dyDescent="0.25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2"/>
    </row>
    <row r="384" spans="1:15" ht="15.6" x14ac:dyDescent="0.25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2"/>
    </row>
    <row r="385" spans="1:15" ht="15.6" x14ac:dyDescent="0.2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2"/>
    </row>
    <row r="386" spans="1:15" ht="15.6" x14ac:dyDescent="0.2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2"/>
    </row>
    <row r="387" spans="1:15" ht="15.6" x14ac:dyDescent="0.2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2"/>
    </row>
    <row r="388" spans="1:15" ht="15.6" x14ac:dyDescent="0.25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2"/>
    </row>
    <row r="389" spans="1:15" ht="15.6" x14ac:dyDescent="0.25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2"/>
    </row>
    <row r="390" spans="1:15" ht="15.6" x14ac:dyDescent="0.25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2"/>
    </row>
    <row r="391" spans="1:15" ht="15.6" x14ac:dyDescent="0.25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2"/>
    </row>
    <row r="392" spans="1:15" ht="15.6" x14ac:dyDescent="0.25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2"/>
    </row>
    <row r="393" spans="1:15" ht="15.6" x14ac:dyDescent="0.25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2"/>
    </row>
    <row r="394" spans="1:15" ht="15.6" x14ac:dyDescent="0.25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2"/>
    </row>
    <row r="395" spans="1:15" ht="15.6" x14ac:dyDescent="0.25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2"/>
    </row>
    <row r="396" spans="1:15" ht="15.6" x14ac:dyDescent="0.25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2"/>
    </row>
    <row r="397" spans="1:15" ht="15.6" x14ac:dyDescent="0.25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2"/>
    </row>
    <row r="398" spans="1:15" ht="15.6" x14ac:dyDescent="0.25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2"/>
    </row>
    <row r="399" spans="1:15" ht="15.6" x14ac:dyDescent="0.25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2"/>
    </row>
    <row r="400" spans="1:15" ht="15.6" x14ac:dyDescent="0.25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2"/>
    </row>
    <row r="401" spans="1:15" ht="15.6" x14ac:dyDescent="0.25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2"/>
    </row>
    <row r="402" spans="1:15" ht="15.6" x14ac:dyDescent="0.25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2"/>
    </row>
    <row r="403" spans="1:15" ht="15.6" x14ac:dyDescent="0.25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2"/>
    </row>
    <row r="404" spans="1:15" ht="15.6" x14ac:dyDescent="0.25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2"/>
    </row>
    <row r="405" spans="1:15" ht="15.6" x14ac:dyDescent="0.25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2"/>
    </row>
    <row r="406" spans="1:15" ht="15.6" x14ac:dyDescent="0.25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2"/>
    </row>
    <row r="407" spans="1:15" ht="15.6" x14ac:dyDescent="0.25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2"/>
    </row>
    <row r="408" spans="1:15" ht="15.6" x14ac:dyDescent="0.25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2"/>
    </row>
    <row r="409" spans="1:15" ht="15.6" x14ac:dyDescent="0.25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2"/>
    </row>
    <row r="410" spans="1:15" ht="15.6" x14ac:dyDescent="0.25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2"/>
    </row>
    <row r="411" spans="1:15" ht="15.6" x14ac:dyDescent="0.2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2"/>
    </row>
    <row r="412" spans="1:15" ht="15.6" x14ac:dyDescent="0.2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2"/>
    </row>
    <row r="413" spans="1:15" ht="15.6" x14ac:dyDescent="0.2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2"/>
    </row>
    <row r="414" spans="1:15" ht="15.6" x14ac:dyDescent="0.25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2"/>
    </row>
    <row r="415" spans="1:15" ht="15.6" x14ac:dyDescent="0.25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2"/>
    </row>
    <row r="416" spans="1:15" ht="15.6" x14ac:dyDescent="0.25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2"/>
    </row>
    <row r="417" spans="1:15" ht="15.6" x14ac:dyDescent="0.25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2"/>
    </row>
    <row r="418" spans="1:15" ht="15.6" x14ac:dyDescent="0.25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2"/>
    </row>
    <row r="419" spans="1:15" ht="15.6" x14ac:dyDescent="0.25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2"/>
    </row>
    <row r="420" spans="1:15" ht="15.6" x14ac:dyDescent="0.25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2"/>
    </row>
    <row r="421" spans="1:15" ht="15.6" x14ac:dyDescent="0.25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2"/>
    </row>
    <row r="422" spans="1:15" ht="15.6" x14ac:dyDescent="0.25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2"/>
    </row>
    <row r="423" spans="1:15" ht="15.6" x14ac:dyDescent="0.25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2"/>
    </row>
    <row r="424" spans="1:15" ht="15.6" x14ac:dyDescent="0.25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2"/>
    </row>
    <row r="425" spans="1:15" ht="15.6" x14ac:dyDescent="0.25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2"/>
    </row>
    <row r="426" spans="1:15" ht="15.6" x14ac:dyDescent="0.25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2"/>
    </row>
    <row r="427" spans="1:15" ht="15.6" x14ac:dyDescent="0.25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2"/>
    </row>
    <row r="428" spans="1:15" ht="15.6" x14ac:dyDescent="0.25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2"/>
    </row>
    <row r="429" spans="1:15" ht="15.6" x14ac:dyDescent="0.25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2"/>
    </row>
    <row r="430" spans="1:15" ht="15.6" x14ac:dyDescent="0.25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2"/>
    </row>
    <row r="431" spans="1:15" ht="15.6" x14ac:dyDescent="0.25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2"/>
    </row>
    <row r="432" spans="1:15" ht="15.6" x14ac:dyDescent="0.25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2"/>
    </row>
    <row r="433" spans="1:15" ht="15.6" x14ac:dyDescent="0.25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2"/>
    </row>
    <row r="434" spans="1:15" ht="15.6" x14ac:dyDescent="0.25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2"/>
    </row>
    <row r="435" spans="1:15" ht="15.6" x14ac:dyDescent="0.25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2"/>
    </row>
    <row r="436" spans="1:15" ht="15.6" x14ac:dyDescent="0.25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2"/>
    </row>
    <row r="437" spans="1:15" ht="15.6" x14ac:dyDescent="0.25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2"/>
    </row>
    <row r="438" spans="1:15" ht="15.6" x14ac:dyDescent="0.2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2"/>
    </row>
    <row r="439" spans="1:15" ht="15.6" x14ac:dyDescent="0.25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2"/>
    </row>
    <row r="440" spans="1:15" ht="15.6" x14ac:dyDescent="0.2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2"/>
    </row>
    <row r="441" spans="1:15" ht="15.6" x14ac:dyDescent="0.2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2"/>
    </row>
    <row r="442" spans="1:15" ht="15.6" x14ac:dyDescent="0.2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2"/>
    </row>
    <row r="443" spans="1:15" ht="15.6" x14ac:dyDescent="0.25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2"/>
    </row>
    <row r="444" spans="1:15" ht="15.6" x14ac:dyDescent="0.25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2"/>
    </row>
    <row r="445" spans="1:15" ht="15.6" x14ac:dyDescent="0.25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2"/>
    </row>
    <row r="446" spans="1:15" ht="15.6" x14ac:dyDescent="0.25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2"/>
    </row>
    <row r="447" spans="1:15" ht="15.6" x14ac:dyDescent="0.25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2"/>
    </row>
    <row r="448" spans="1:15" ht="15.6" x14ac:dyDescent="0.25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2"/>
    </row>
    <row r="449" spans="1:15" ht="15.6" x14ac:dyDescent="0.2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2"/>
    </row>
    <row r="450" spans="1:15" ht="15.6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2"/>
    </row>
    <row r="451" spans="1:15" ht="15.6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2"/>
    </row>
    <row r="452" spans="1:15" ht="15.6" x14ac:dyDescent="0.2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2"/>
    </row>
    <row r="453" spans="1:15" ht="15.6" x14ac:dyDescent="0.25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2"/>
    </row>
    <row r="454" spans="1:15" ht="15.6" x14ac:dyDescent="0.25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2"/>
    </row>
    <row r="455" spans="1:15" ht="15.6" x14ac:dyDescent="0.25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2"/>
    </row>
    <row r="456" spans="1:15" ht="15.6" x14ac:dyDescent="0.25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2"/>
    </row>
    <row r="457" spans="1:15" ht="15.6" x14ac:dyDescent="0.25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2"/>
    </row>
    <row r="458" spans="1:15" ht="15.6" x14ac:dyDescent="0.25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2"/>
    </row>
    <row r="459" spans="1:15" ht="15.6" x14ac:dyDescent="0.25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2"/>
    </row>
    <row r="460" spans="1:15" ht="15.6" x14ac:dyDescent="0.25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2"/>
    </row>
    <row r="461" spans="1:15" ht="15.6" x14ac:dyDescent="0.25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2"/>
    </row>
    <row r="462" spans="1:15" ht="15.6" x14ac:dyDescent="0.25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2"/>
    </row>
    <row r="463" spans="1:15" ht="15.6" x14ac:dyDescent="0.25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2"/>
    </row>
    <row r="464" spans="1:15" ht="15.6" x14ac:dyDescent="0.25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2"/>
    </row>
    <row r="465" spans="1:15" ht="15.6" x14ac:dyDescent="0.2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2"/>
    </row>
    <row r="466" spans="1:15" ht="15.6" x14ac:dyDescent="0.2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2"/>
    </row>
    <row r="467" spans="1:15" ht="15.6" x14ac:dyDescent="0.2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2"/>
    </row>
    <row r="468" spans="1:15" ht="15.6" x14ac:dyDescent="0.25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2"/>
    </row>
    <row r="469" spans="1:15" ht="15.6" x14ac:dyDescent="0.25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2"/>
    </row>
    <row r="470" spans="1:15" ht="15.6" x14ac:dyDescent="0.25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2"/>
    </row>
    <row r="471" spans="1:15" ht="15.6" x14ac:dyDescent="0.25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2"/>
    </row>
    <row r="472" spans="1:15" ht="15.6" x14ac:dyDescent="0.25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2"/>
    </row>
    <row r="473" spans="1:15" ht="15.6" x14ac:dyDescent="0.25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2"/>
    </row>
    <row r="474" spans="1:15" ht="15.6" x14ac:dyDescent="0.25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2"/>
    </row>
    <row r="475" spans="1:15" ht="15.6" x14ac:dyDescent="0.25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2"/>
    </row>
    <row r="476" spans="1:15" ht="15.6" x14ac:dyDescent="0.25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2"/>
    </row>
    <row r="477" spans="1:15" ht="15.6" x14ac:dyDescent="0.25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2"/>
    </row>
    <row r="478" spans="1:15" ht="15.6" x14ac:dyDescent="0.25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2"/>
    </row>
    <row r="479" spans="1:15" ht="15.6" x14ac:dyDescent="0.25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2"/>
    </row>
    <row r="480" spans="1:15" ht="15.6" x14ac:dyDescent="0.25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2"/>
    </row>
    <row r="481" spans="1:15" ht="15.6" x14ac:dyDescent="0.25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2"/>
    </row>
    <row r="482" spans="1:15" ht="15.6" x14ac:dyDescent="0.25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2"/>
    </row>
    <row r="483" spans="1:15" ht="15.6" x14ac:dyDescent="0.25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2"/>
    </row>
    <row r="484" spans="1:15" ht="15.6" x14ac:dyDescent="0.25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2"/>
    </row>
    <row r="485" spans="1:15" ht="15.6" x14ac:dyDescent="0.25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2"/>
    </row>
    <row r="486" spans="1:15" ht="15.6" x14ac:dyDescent="0.25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2"/>
    </row>
    <row r="487" spans="1:15" ht="15.6" x14ac:dyDescent="0.25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2"/>
    </row>
    <row r="488" spans="1:15" ht="15.6" x14ac:dyDescent="0.25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2"/>
    </row>
    <row r="489" spans="1:15" ht="15.6" x14ac:dyDescent="0.25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2"/>
    </row>
    <row r="490" spans="1:15" ht="15.6" x14ac:dyDescent="0.25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2"/>
    </row>
    <row r="491" spans="1:15" ht="15.6" x14ac:dyDescent="0.2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2"/>
    </row>
    <row r="492" spans="1:15" ht="15.6" x14ac:dyDescent="0.2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2"/>
    </row>
    <row r="493" spans="1:15" ht="15.6" x14ac:dyDescent="0.25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2"/>
    </row>
    <row r="494" spans="1:15" ht="15.6" x14ac:dyDescent="0.25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2"/>
    </row>
    <row r="495" spans="1:15" ht="15.6" x14ac:dyDescent="0.25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2"/>
    </row>
    <row r="496" spans="1:15" ht="15.6" x14ac:dyDescent="0.25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2"/>
    </row>
    <row r="497" spans="1:15" ht="15.6" x14ac:dyDescent="0.25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2"/>
    </row>
    <row r="498" spans="1:15" ht="15.6" x14ac:dyDescent="0.2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2"/>
    </row>
    <row r="499" spans="1:15" ht="15.6" x14ac:dyDescent="0.2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2"/>
    </row>
    <row r="500" spans="1:15" ht="15.6" x14ac:dyDescent="0.25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2"/>
    </row>
    <row r="501" spans="1:15" ht="15.6" x14ac:dyDescent="0.25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2"/>
    </row>
    <row r="502" spans="1:15" ht="15.6" x14ac:dyDescent="0.25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2"/>
    </row>
    <row r="503" spans="1:15" ht="15.6" x14ac:dyDescent="0.25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2"/>
    </row>
    <row r="504" spans="1:15" ht="15.6" x14ac:dyDescent="0.25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2"/>
    </row>
    <row r="505" spans="1:15" ht="15.6" x14ac:dyDescent="0.25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2"/>
    </row>
    <row r="506" spans="1:15" ht="15.6" x14ac:dyDescent="0.25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2"/>
    </row>
    <row r="507" spans="1:15" ht="15.6" x14ac:dyDescent="0.25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2"/>
    </row>
    <row r="508" spans="1:15" ht="15.6" x14ac:dyDescent="0.25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2"/>
    </row>
    <row r="509" spans="1:15" ht="15.6" x14ac:dyDescent="0.25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2"/>
    </row>
    <row r="510" spans="1:15" ht="15.6" x14ac:dyDescent="0.25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2"/>
    </row>
    <row r="511" spans="1:15" ht="15.6" x14ac:dyDescent="0.25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2"/>
    </row>
    <row r="512" spans="1:15" ht="15.6" x14ac:dyDescent="0.25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2"/>
    </row>
    <row r="513" spans="1:15" ht="15.6" x14ac:dyDescent="0.25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2"/>
    </row>
    <row r="514" spans="1:15" ht="15.6" x14ac:dyDescent="0.25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2"/>
    </row>
    <row r="515" spans="1:15" ht="15.6" x14ac:dyDescent="0.25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2"/>
    </row>
    <row r="516" spans="1:15" ht="15.6" x14ac:dyDescent="0.25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2"/>
    </row>
    <row r="517" spans="1:15" ht="15.6" x14ac:dyDescent="0.25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2"/>
    </row>
    <row r="518" spans="1:15" ht="15.6" x14ac:dyDescent="0.2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2"/>
    </row>
    <row r="519" spans="1:15" ht="15.6" x14ac:dyDescent="0.2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2"/>
    </row>
    <row r="520" spans="1:15" ht="15.6" x14ac:dyDescent="0.25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2"/>
    </row>
    <row r="521" spans="1:15" ht="15.6" x14ac:dyDescent="0.25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2"/>
    </row>
    <row r="522" spans="1:15" ht="15.6" x14ac:dyDescent="0.25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2"/>
    </row>
    <row r="523" spans="1:15" ht="15.6" x14ac:dyDescent="0.25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2"/>
    </row>
    <row r="524" spans="1:15" ht="15.6" x14ac:dyDescent="0.25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2"/>
    </row>
    <row r="525" spans="1:15" ht="15.6" x14ac:dyDescent="0.25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2"/>
    </row>
    <row r="526" spans="1:15" ht="15.6" x14ac:dyDescent="0.25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2"/>
    </row>
    <row r="527" spans="1:15" ht="15.6" x14ac:dyDescent="0.25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2"/>
    </row>
    <row r="528" spans="1:15" ht="15.6" x14ac:dyDescent="0.25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2"/>
    </row>
    <row r="529" spans="1:15" ht="15.6" x14ac:dyDescent="0.25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2"/>
    </row>
    <row r="530" spans="1:15" ht="15.6" x14ac:dyDescent="0.25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2"/>
    </row>
    <row r="531" spans="1:15" ht="15.6" x14ac:dyDescent="0.25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2"/>
    </row>
    <row r="532" spans="1:15" ht="15.6" x14ac:dyDescent="0.25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2"/>
    </row>
    <row r="533" spans="1:15" ht="15.6" x14ac:dyDescent="0.2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2"/>
    </row>
    <row r="534" spans="1:15" ht="15.6" x14ac:dyDescent="0.25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2"/>
    </row>
    <row r="535" spans="1:15" ht="15.6" x14ac:dyDescent="0.25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2"/>
    </row>
    <row r="536" spans="1:15" ht="15.6" x14ac:dyDescent="0.25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2"/>
    </row>
    <row r="537" spans="1:15" ht="15.6" x14ac:dyDescent="0.25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2"/>
    </row>
    <row r="538" spans="1:15" ht="15.6" x14ac:dyDescent="0.25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2"/>
    </row>
    <row r="539" spans="1:15" ht="15.6" x14ac:dyDescent="0.25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2"/>
    </row>
    <row r="540" spans="1:15" ht="15.6" x14ac:dyDescent="0.25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2"/>
    </row>
    <row r="541" spans="1:15" ht="15.6" x14ac:dyDescent="0.25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2"/>
    </row>
    <row r="542" spans="1:15" ht="15.6" x14ac:dyDescent="0.25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2"/>
    </row>
    <row r="543" spans="1:15" ht="15.6" x14ac:dyDescent="0.25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2"/>
    </row>
    <row r="544" spans="1:15" ht="15.6" x14ac:dyDescent="0.25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2"/>
    </row>
    <row r="545" spans="1:15" ht="15.6" x14ac:dyDescent="0.25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2"/>
    </row>
    <row r="546" spans="1:15" ht="15.6" x14ac:dyDescent="0.25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2"/>
    </row>
    <row r="547" spans="1:15" ht="15.6" x14ac:dyDescent="0.25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2"/>
    </row>
    <row r="548" spans="1:15" ht="15.6" x14ac:dyDescent="0.25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2"/>
    </row>
    <row r="549" spans="1:15" ht="15.6" x14ac:dyDescent="0.25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2"/>
    </row>
    <row r="550" spans="1:15" ht="15.6" x14ac:dyDescent="0.25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2"/>
    </row>
    <row r="551" spans="1:15" ht="15.6" x14ac:dyDescent="0.25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2"/>
    </row>
    <row r="552" spans="1:15" ht="15.6" x14ac:dyDescent="0.25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2"/>
    </row>
    <row r="553" spans="1:15" ht="15.6" x14ac:dyDescent="0.25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2"/>
    </row>
    <row r="554" spans="1:15" ht="15.6" x14ac:dyDescent="0.25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2"/>
    </row>
    <row r="555" spans="1:15" ht="15.6" x14ac:dyDescent="0.25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2"/>
    </row>
    <row r="556" spans="1:15" ht="15.6" x14ac:dyDescent="0.25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2"/>
    </row>
    <row r="557" spans="1:15" ht="15.6" x14ac:dyDescent="0.25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2"/>
    </row>
    <row r="558" spans="1:15" ht="15.6" x14ac:dyDescent="0.25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2"/>
    </row>
    <row r="559" spans="1:15" ht="15.6" x14ac:dyDescent="0.25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2"/>
    </row>
    <row r="560" spans="1:15" ht="15.6" x14ac:dyDescent="0.25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2"/>
    </row>
    <row r="561" spans="1:15" ht="15.6" x14ac:dyDescent="0.25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2"/>
    </row>
    <row r="562" spans="1:15" ht="15.6" x14ac:dyDescent="0.25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2"/>
    </row>
    <row r="563" spans="1:15" ht="15.6" x14ac:dyDescent="0.25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2"/>
    </row>
    <row r="564" spans="1:15" ht="15.6" x14ac:dyDescent="0.25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2"/>
    </row>
    <row r="565" spans="1:15" ht="15.6" x14ac:dyDescent="0.25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2"/>
    </row>
    <row r="566" spans="1:15" ht="15.6" x14ac:dyDescent="0.25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2"/>
    </row>
    <row r="567" spans="1:15" ht="15.6" x14ac:dyDescent="0.25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2"/>
    </row>
    <row r="568" spans="1:15" ht="15.6" x14ac:dyDescent="0.25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2"/>
    </row>
    <row r="569" spans="1:15" ht="15.6" x14ac:dyDescent="0.25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2"/>
    </row>
    <row r="570" spans="1:15" ht="15.6" x14ac:dyDescent="0.25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2"/>
    </row>
    <row r="571" spans="1:15" ht="15.6" x14ac:dyDescent="0.25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2"/>
    </row>
    <row r="572" spans="1:15" ht="15.6" x14ac:dyDescent="0.25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2"/>
    </row>
    <row r="573" spans="1:15" ht="15.6" x14ac:dyDescent="0.25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2"/>
    </row>
    <row r="574" spans="1:15" ht="15.6" x14ac:dyDescent="0.25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2"/>
    </row>
    <row r="575" spans="1:15" ht="15.6" x14ac:dyDescent="0.25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2"/>
    </row>
    <row r="576" spans="1:15" ht="15.6" x14ac:dyDescent="0.25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2"/>
    </row>
    <row r="577" spans="1:15" ht="15.6" x14ac:dyDescent="0.25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2"/>
    </row>
    <row r="578" spans="1:15" ht="15.6" x14ac:dyDescent="0.25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2"/>
    </row>
    <row r="579" spans="1:15" ht="15.6" x14ac:dyDescent="0.25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2"/>
    </row>
    <row r="580" spans="1:15" ht="15.6" x14ac:dyDescent="0.25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2"/>
    </row>
    <row r="581" spans="1:15" ht="15.6" x14ac:dyDescent="0.25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2"/>
    </row>
    <row r="582" spans="1:15" ht="15.6" x14ac:dyDescent="0.25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2"/>
    </row>
    <row r="583" spans="1:15" ht="15.6" x14ac:dyDescent="0.25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2"/>
    </row>
    <row r="584" spans="1:15" ht="15.6" x14ac:dyDescent="0.25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2"/>
    </row>
    <row r="585" spans="1:15" ht="15.6" x14ac:dyDescent="0.25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2"/>
    </row>
    <row r="586" spans="1:15" ht="15.6" x14ac:dyDescent="0.25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2"/>
    </row>
    <row r="587" spans="1:15" ht="15.6" x14ac:dyDescent="0.25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2"/>
    </row>
    <row r="588" spans="1:15" ht="15.6" x14ac:dyDescent="0.25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2"/>
    </row>
    <row r="589" spans="1:15" ht="15.6" x14ac:dyDescent="0.25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2"/>
    </row>
    <row r="590" spans="1:15" ht="15.6" x14ac:dyDescent="0.25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2"/>
    </row>
    <row r="591" spans="1:15" ht="15.6" x14ac:dyDescent="0.25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2"/>
    </row>
    <row r="592" spans="1:15" ht="15.6" x14ac:dyDescent="0.25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2"/>
    </row>
    <row r="593" spans="1:15" ht="15.6" x14ac:dyDescent="0.25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2"/>
    </row>
    <row r="594" spans="1:15" ht="15.6" x14ac:dyDescent="0.25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2"/>
    </row>
    <row r="595" spans="1:15" ht="15.6" x14ac:dyDescent="0.25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2"/>
    </row>
    <row r="596" spans="1:15" ht="15.6" x14ac:dyDescent="0.25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2"/>
    </row>
    <row r="597" spans="1:15" ht="15.6" x14ac:dyDescent="0.25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2"/>
    </row>
    <row r="598" spans="1:15" ht="15.6" x14ac:dyDescent="0.25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2"/>
    </row>
    <row r="599" spans="1:15" ht="15.6" x14ac:dyDescent="0.25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2"/>
    </row>
    <row r="600" spans="1:15" ht="15.6" x14ac:dyDescent="0.25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2"/>
    </row>
    <row r="601" spans="1:15" ht="15.6" x14ac:dyDescent="0.25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2"/>
    </row>
    <row r="602" spans="1:15" ht="15.6" x14ac:dyDescent="0.25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2"/>
    </row>
    <row r="603" spans="1:15" ht="15.6" x14ac:dyDescent="0.25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2"/>
    </row>
    <row r="604" spans="1:15" ht="15.6" x14ac:dyDescent="0.25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2"/>
    </row>
    <row r="605" spans="1:15" ht="15.6" x14ac:dyDescent="0.25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2"/>
    </row>
    <row r="606" spans="1:15" ht="15.6" x14ac:dyDescent="0.25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2"/>
    </row>
    <row r="607" spans="1:15" ht="15.6" x14ac:dyDescent="0.25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2"/>
    </row>
    <row r="608" spans="1:15" ht="15.6" x14ac:dyDescent="0.25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2"/>
    </row>
    <row r="609" spans="1:15" ht="15.6" x14ac:dyDescent="0.25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2"/>
    </row>
    <row r="610" spans="1:15" ht="15.6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2"/>
    </row>
    <row r="611" spans="1:15" ht="15.6" x14ac:dyDescent="0.25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2"/>
    </row>
    <row r="612" spans="1:15" ht="15.6" x14ac:dyDescent="0.25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2"/>
    </row>
    <row r="613" spans="1:15" ht="15.6" x14ac:dyDescent="0.25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2"/>
    </row>
    <row r="614" spans="1:15" ht="15.6" x14ac:dyDescent="0.25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2"/>
    </row>
    <row r="615" spans="1:15" ht="15.6" x14ac:dyDescent="0.25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2"/>
    </row>
    <row r="616" spans="1:15" ht="15.6" x14ac:dyDescent="0.25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2"/>
    </row>
    <row r="617" spans="1:15" ht="15.6" x14ac:dyDescent="0.25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2"/>
    </row>
    <row r="618" spans="1:15" ht="15.6" x14ac:dyDescent="0.25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2"/>
    </row>
    <row r="619" spans="1:15" ht="15.6" x14ac:dyDescent="0.25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2"/>
    </row>
    <row r="620" spans="1:15" ht="15.6" x14ac:dyDescent="0.25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2"/>
    </row>
    <row r="621" spans="1:15" ht="15.6" x14ac:dyDescent="0.25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2"/>
    </row>
    <row r="622" spans="1:15" ht="15.6" x14ac:dyDescent="0.25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2"/>
    </row>
    <row r="623" spans="1:15" ht="15.6" x14ac:dyDescent="0.25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2"/>
    </row>
    <row r="624" spans="1:15" ht="15.6" x14ac:dyDescent="0.25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2"/>
    </row>
    <row r="625" spans="1:15" ht="15.6" x14ac:dyDescent="0.25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2"/>
    </row>
    <row r="626" spans="1:15" ht="15.6" x14ac:dyDescent="0.25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2"/>
    </row>
    <row r="627" spans="1:15" ht="15.6" x14ac:dyDescent="0.25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2"/>
    </row>
    <row r="628" spans="1:15" ht="15.6" x14ac:dyDescent="0.25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2"/>
    </row>
    <row r="629" spans="1:15" ht="15.6" x14ac:dyDescent="0.25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2"/>
    </row>
    <row r="630" spans="1:15" ht="15.6" x14ac:dyDescent="0.25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2"/>
    </row>
    <row r="631" spans="1:15" ht="15.6" x14ac:dyDescent="0.25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2"/>
    </row>
    <row r="632" spans="1:15" ht="15.6" x14ac:dyDescent="0.25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2"/>
    </row>
    <row r="633" spans="1:15" ht="15.6" x14ac:dyDescent="0.25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2"/>
    </row>
    <row r="634" spans="1:15" ht="15.6" x14ac:dyDescent="0.25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2"/>
    </row>
    <row r="635" spans="1:15" ht="15.6" x14ac:dyDescent="0.25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2"/>
    </row>
    <row r="636" spans="1:15" ht="15.6" x14ac:dyDescent="0.25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2"/>
    </row>
    <row r="637" spans="1:15" ht="15.6" x14ac:dyDescent="0.25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2"/>
    </row>
    <row r="638" spans="1:15" ht="15.6" x14ac:dyDescent="0.25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2"/>
    </row>
    <row r="639" spans="1:15" ht="15.6" x14ac:dyDescent="0.25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2"/>
    </row>
    <row r="640" spans="1:15" ht="15.6" x14ac:dyDescent="0.25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2"/>
    </row>
    <row r="641" spans="1:15" ht="15.6" x14ac:dyDescent="0.25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2"/>
    </row>
    <row r="642" spans="1:15" ht="15.6" x14ac:dyDescent="0.25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2"/>
    </row>
    <row r="643" spans="1:15" ht="15.6" x14ac:dyDescent="0.25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2"/>
    </row>
    <row r="644" spans="1:15" ht="15.6" x14ac:dyDescent="0.25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2"/>
    </row>
    <row r="645" spans="1:15" ht="15.6" x14ac:dyDescent="0.25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2"/>
    </row>
    <row r="646" spans="1:15" ht="15.6" x14ac:dyDescent="0.25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2"/>
    </row>
    <row r="647" spans="1:15" ht="15.6" x14ac:dyDescent="0.25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2"/>
    </row>
    <row r="648" spans="1:15" ht="15.6" x14ac:dyDescent="0.25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2"/>
    </row>
    <row r="649" spans="1:15" ht="15.6" x14ac:dyDescent="0.25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2"/>
    </row>
    <row r="650" spans="1:15" ht="15.6" x14ac:dyDescent="0.25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2"/>
    </row>
    <row r="651" spans="1:15" ht="15.6" x14ac:dyDescent="0.25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2"/>
    </row>
    <row r="652" spans="1:15" ht="15.6" x14ac:dyDescent="0.25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2"/>
    </row>
    <row r="653" spans="1:15" ht="15.6" x14ac:dyDescent="0.25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2"/>
    </row>
    <row r="654" spans="1:15" ht="15.6" x14ac:dyDescent="0.25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2"/>
    </row>
    <row r="655" spans="1:15" ht="15.6" x14ac:dyDescent="0.25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2"/>
    </row>
    <row r="656" spans="1:15" ht="15.6" x14ac:dyDescent="0.25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2"/>
    </row>
    <row r="657" spans="1:15" ht="15.6" x14ac:dyDescent="0.25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2"/>
    </row>
    <row r="658" spans="1:15" ht="15.6" x14ac:dyDescent="0.25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2"/>
    </row>
    <row r="659" spans="1:15" ht="15.6" x14ac:dyDescent="0.25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2"/>
    </row>
    <row r="660" spans="1:15" ht="15.6" x14ac:dyDescent="0.25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2"/>
    </row>
    <row r="661" spans="1:15" ht="15.6" x14ac:dyDescent="0.25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2"/>
    </row>
    <row r="662" spans="1:15" ht="15.6" x14ac:dyDescent="0.25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2"/>
    </row>
    <row r="663" spans="1:15" ht="15.6" x14ac:dyDescent="0.25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2"/>
    </row>
    <row r="664" spans="1:15" ht="15.6" x14ac:dyDescent="0.25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2"/>
    </row>
    <row r="665" spans="1:15" ht="15.6" x14ac:dyDescent="0.25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2"/>
    </row>
    <row r="666" spans="1:15" ht="15.6" x14ac:dyDescent="0.25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2"/>
    </row>
    <row r="667" spans="1:15" ht="15.6" x14ac:dyDescent="0.25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2"/>
    </row>
    <row r="668" spans="1:15" ht="15.6" x14ac:dyDescent="0.25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2"/>
    </row>
    <row r="669" spans="1:15" ht="15.6" x14ac:dyDescent="0.25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2"/>
    </row>
    <row r="670" spans="1:15" ht="15.6" x14ac:dyDescent="0.25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2"/>
    </row>
    <row r="671" spans="1:15" ht="15.6" x14ac:dyDescent="0.25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2"/>
    </row>
    <row r="672" spans="1:15" ht="15.6" x14ac:dyDescent="0.25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2"/>
    </row>
    <row r="673" spans="1:15" ht="15.6" x14ac:dyDescent="0.25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2"/>
    </row>
    <row r="674" spans="1:15" ht="15.6" x14ac:dyDescent="0.25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2"/>
    </row>
    <row r="675" spans="1:15" ht="15.6" x14ac:dyDescent="0.25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2"/>
    </row>
    <row r="676" spans="1:15" ht="15.6" x14ac:dyDescent="0.25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2"/>
    </row>
    <row r="677" spans="1:15" ht="15.6" x14ac:dyDescent="0.25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2"/>
    </row>
    <row r="678" spans="1:15" ht="15.6" x14ac:dyDescent="0.25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2"/>
    </row>
    <row r="679" spans="1:15" ht="15.6" x14ac:dyDescent="0.25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2"/>
    </row>
    <row r="680" spans="1:15" ht="15.6" x14ac:dyDescent="0.25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2"/>
    </row>
    <row r="681" spans="1:15" ht="15.6" x14ac:dyDescent="0.25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2"/>
    </row>
    <row r="682" spans="1:15" ht="15.6" x14ac:dyDescent="0.25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2"/>
    </row>
    <row r="683" spans="1:15" ht="15.6" x14ac:dyDescent="0.25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2"/>
    </row>
    <row r="684" spans="1:15" ht="15.6" x14ac:dyDescent="0.25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2"/>
    </row>
    <row r="685" spans="1:15" ht="15.6" x14ac:dyDescent="0.25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2"/>
    </row>
    <row r="686" spans="1:15" ht="15.6" x14ac:dyDescent="0.25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2"/>
    </row>
    <row r="687" spans="1:15" ht="15.6" x14ac:dyDescent="0.25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2"/>
    </row>
    <row r="688" spans="1:15" ht="15.6" x14ac:dyDescent="0.25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2"/>
    </row>
    <row r="689" spans="1:15" ht="15.6" x14ac:dyDescent="0.25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2"/>
    </row>
    <row r="690" spans="1:15" ht="15.6" x14ac:dyDescent="0.25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2"/>
    </row>
    <row r="691" spans="1:15" ht="15.6" x14ac:dyDescent="0.25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2"/>
    </row>
    <row r="692" spans="1:15" ht="15.6" x14ac:dyDescent="0.25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2"/>
    </row>
    <row r="693" spans="1:15" ht="15.6" x14ac:dyDescent="0.25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2"/>
    </row>
    <row r="694" spans="1:15" ht="15.6" x14ac:dyDescent="0.25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2"/>
    </row>
    <row r="695" spans="1:15" ht="15.6" x14ac:dyDescent="0.25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2"/>
    </row>
    <row r="696" spans="1:15" ht="15.6" x14ac:dyDescent="0.25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2"/>
    </row>
    <row r="697" spans="1:15" ht="15.6" x14ac:dyDescent="0.25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2"/>
    </row>
    <row r="698" spans="1:15" ht="15.6" x14ac:dyDescent="0.25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2"/>
    </row>
    <row r="699" spans="1:15" ht="15.6" x14ac:dyDescent="0.25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2"/>
    </row>
    <row r="700" spans="1:15" ht="15.6" x14ac:dyDescent="0.25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2"/>
    </row>
    <row r="701" spans="1:15" ht="15.6" x14ac:dyDescent="0.25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2"/>
    </row>
    <row r="702" spans="1:15" ht="15.6" x14ac:dyDescent="0.25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2"/>
    </row>
    <row r="703" spans="1:15" ht="15.6" x14ac:dyDescent="0.25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2"/>
    </row>
    <row r="704" spans="1:15" ht="15.6" x14ac:dyDescent="0.25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2"/>
    </row>
    <row r="705" spans="1:15" ht="15.6" x14ac:dyDescent="0.25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2"/>
    </row>
    <row r="706" spans="1:15" ht="15.6" x14ac:dyDescent="0.25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2"/>
    </row>
    <row r="707" spans="1:15" ht="15.6" x14ac:dyDescent="0.25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2"/>
    </row>
    <row r="708" spans="1:15" ht="15.6" x14ac:dyDescent="0.25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2"/>
    </row>
    <row r="709" spans="1:15" ht="15.6" x14ac:dyDescent="0.25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2"/>
    </row>
    <row r="710" spans="1:15" ht="15.6" x14ac:dyDescent="0.25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2"/>
    </row>
    <row r="711" spans="1:15" ht="15.6" x14ac:dyDescent="0.25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2"/>
    </row>
    <row r="712" spans="1:15" ht="15.6" x14ac:dyDescent="0.25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2"/>
    </row>
    <row r="713" spans="1:15" ht="15.6" x14ac:dyDescent="0.25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2"/>
    </row>
    <row r="714" spans="1:15" ht="15.6" x14ac:dyDescent="0.25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2"/>
    </row>
    <row r="715" spans="1:15" ht="15.6" x14ac:dyDescent="0.25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2"/>
    </row>
    <row r="716" spans="1:15" ht="15.6" x14ac:dyDescent="0.25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2"/>
    </row>
    <row r="717" spans="1:15" ht="15.6" x14ac:dyDescent="0.25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2"/>
    </row>
    <row r="718" spans="1:15" ht="15.6" x14ac:dyDescent="0.25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2"/>
    </row>
    <row r="719" spans="1:15" ht="15.6" x14ac:dyDescent="0.25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2"/>
    </row>
    <row r="720" spans="1:15" ht="15.6" x14ac:dyDescent="0.25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2"/>
    </row>
    <row r="721" spans="1:15" ht="15.6" x14ac:dyDescent="0.25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2"/>
    </row>
    <row r="722" spans="1:15" ht="15.6" x14ac:dyDescent="0.25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2"/>
    </row>
    <row r="723" spans="1:15" ht="15.6" x14ac:dyDescent="0.25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2"/>
    </row>
    <row r="724" spans="1:15" ht="15.6" x14ac:dyDescent="0.25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2"/>
    </row>
    <row r="725" spans="1:15" ht="15.6" x14ac:dyDescent="0.25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2"/>
    </row>
    <row r="726" spans="1:15" ht="15.6" x14ac:dyDescent="0.25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2"/>
    </row>
    <row r="727" spans="1:15" ht="15.6" x14ac:dyDescent="0.25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2"/>
    </row>
    <row r="728" spans="1:15" ht="15.6" x14ac:dyDescent="0.25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2"/>
    </row>
    <row r="729" spans="1:15" ht="15.6" x14ac:dyDescent="0.25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2"/>
    </row>
    <row r="730" spans="1:15" ht="15.6" x14ac:dyDescent="0.25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2"/>
    </row>
    <row r="731" spans="1:15" ht="15.6" x14ac:dyDescent="0.25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2"/>
    </row>
    <row r="732" spans="1:15" ht="15.6" x14ac:dyDescent="0.25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2"/>
    </row>
    <row r="733" spans="1:15" ht="15.6" x14ac:dyDescent="0.25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2"/>
    </row>
    <row r="734" spans="1:15" ht="15.6" x14ac:dyDescent="0.25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2"/>
    </row>
    <row r="735" spans="1:15" ht="15.6" x14ac:dyDescent="0.25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2"/>
    </row>
    <row r="736" spans="1:15" ht="15.6" x14ac:dyDescent="0.25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2"/>
    </row>
    <row r="737" spans="1:15" ht="15.6" x14ac:dyDescent="0.25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2"/>
    </row>
    <row r="738" spans="1:15" ht="15.6" x14ac:dyDescent="0.25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2"/>
    </row>
    <row r="739" spans="1:15" ht="15.6" x14ac:dyDescent="0.25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2"/>
    </row>
    <row r="740" spans="1:15" ht="15.6" x14ac:dyDescent="0.25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2"/>
    </row>
    <row r="741" spans="1:15" ht="15.6" x14ac:dyDescent="0.25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2"/>
    </row>
    <row r="742" spans="1:15" ht="15.6" x14ac:dyDescent="0.25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2"/>
    </row>
    <row r="743" spans="1:15" ht="15.6" x14ac:dyDescent="0.25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2"/>
    </row>
    <row r="744" spans="1:15" ht="15.6" x14ac:dyDescent="0.25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2"/>
    </row>
    <row r="745" spans="1:15" ht="15.6" x14ac:dyDescent="0.25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2"/>
    </row>
    <row r="746" spans="1:15" ht="15.6" x14ac:dyDescent="0.25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2"/>
    </row>
    <row r="747" spans="1:15" ht="15.6" x14ac:dyDescent="0.25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2"/>
    </row>
    <row r="748" spans="1:15" ht="15.6" x14ac:dyDescent="0.25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2"/>
    </row>
    <row r="749" spans="1:15" ht="15.6" x14ac:dyDescent="0.25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2"/>
    </row>
    <row r="750" spans="1:15" ht="15.6" x14ac:dyDescent="0.25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2"/>
    </row>
    <row r="751" spans="1:15" ht="15.6" x14ac:dyDescent="0.25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2"/>
    </row>
    <row r="752" spans="1:15" ht="15.6" x14ac:dyDescent="0.25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2"/>
    </row>
    <row r="753" spans="1:15" ht="15.6" x14ac:dyDescent="0.25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2"/>
    </row>
    <row r="754" spans="1:15" ht="15.6" x14ac:dyDescent="0.25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2"/>
    </row>
    <row r="755" spans="1:15" ht="15.6" x14ac:dyDescent="0.25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2"/>
    </row>
    <row r="756" spans="1:15" ht="15.6" x14ac:dyDescent="0.25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2"/>
    </row>
    <row r="757" spans="1:15" ht="15.6" x14ac:dyDescent="0.25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2"/>
    </row>
    <row r="758" spans="1:15" ht="15.6" x14ac:dyDescent="0.25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2"/>
    </row>
    <row r="759" spans="1:15" ht="15.6" x14ac:dyDescent="0.25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2"/>
    </row>
    <row r="760" spans="1:15" ht="15.6" x14ac:dyDescent="0.25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2"/>
    </row>
    <row r="761" spans="1:15" ht="15.6" x14ac:dyDescent="0.25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2"/>
    </row>
    <row r="762" spans="1:15" ht="15.6" x14ac:dyDescent="0.25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2"/>
    </row>
    <row r="763" spans="1:15" ht="15.6" x14ac:dyDescent="0.25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2"/>
    </row>
    <row r="764" spans="1:15" ht="15.6" x14ac:dyDescent="0.25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2"/>
    </row>
    <row r="765" spans="1:15" ht="15.6" x14ac:dyDescent="0.25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2"/>
    </row>
    <row r="766" spans="1:15" ht="15.6" x14ac:dyDescent="0.25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2"/>
    </row>
    <row r="767" spans="1:15" ht="15.6" x14ac:dyDescent="0.25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2"/>
    </row>
    <row r="768" spans="1:15" ht="15.6" x14ac:dyDescent="0.25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2"/>
    </row>
    <row r="769" spans="1:15" ht="15.6" x14ac:dyDescent="0.25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2"/>
    </row>
    <row r="770" spans="1:15" ht="15.6" x14ac:dyDescent="0.25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2"/>
    </row>
    <row r="771" spans="1:15" ht="15.6" x14ac:dyDescent="0.25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2"/>
    </row>
    <row r="772" spans="1:15" ht="15.6" x14ac:dyDescent="0.25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2"/>
    </row>
    <row r="773" spans="1:15" ht="15.6" x14ac:dyDescent="0.25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2"/>
    </row>
    <row r="774" spans="1:15" ht="15.6" x14ac:dyDescent="0.25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2"/>
    </row>
    <row r="775" spans="1:15" ht="15.6" x14ac:dyDescent="0.25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2"/>
    </row>
    <row r="776" spans="1:15" ht="15.6" x14ac:dyDescent="0.25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2"/>
    </row>
    <row r="777" spans="1:15" ht="15.6" x14ac:dyDescent="0.25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2"/>
    </row>
    <row r="778" spans="1:15" ht="15.6" x14ac:dyDescent="0.25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2"/>
    </row>
    <row r="779" spans="1:15" ht="15.6" x14ac:dyDescent="0.25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2"/>
    </row>
    <row r="780" spans="1:15" ht="15.6" x14ac:dyDescent="0.25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2"/>
    </row>
    <row r="781" spans="1:15" ht="15.6" x14ac:dyDescent="0.25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2"/>
    </row>
    <row r="782" spans="1:15" ht="15.6" x14ac:dyDescent="0.25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2"/>
    </row>
    <row r="783" spans="1:15" ht="15.6" x14ac:dyDescent="0.25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2"/>
    </row>
    <row r="784" spans="1:15" ht="15.6" x14ac:dyDescent="0.25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2"/>
    </row>
    <row r="785" spans="1:15" ht="15.6" x14ac:dyDescent="0.25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2"/>
    </row>
  </sheetData>
  <autoFilter ref="A3:O106" xr:uid="{AE174C82-BE7F-4E14-B5B5-9A409C85060C}">
    <filterColumn colId="13" showButton="0"/>
  </autoFilter>
  <mergeCells count="26">
    <mergeCell ref="A121:O121"/>
    <mergeCell ref="A120:L120"/>
    <mergeCell ref="M3:M4"/>
    <mergeCell ref="B119:L119"/>
    <mergeCell ref="N120:O120"/>
    <mergeCell ref="B113:L113"/>
    <mergeCell ref="B114:L114"/>
    <mergeCell ref="B115:L115"/>
    <mergeCell ref="B116:L116"/>
    <mergeCell ref="B117:L117"/>
    <mergeCell ref="B118:L118"/>
    <mergeCell ref="N3:O3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 verticalCentered="1"/>
  <pageMargins left="0.70866141732283472" right="0.70866141732283472" top="0.94488188976377963" bottom="2.5196850393700787" header="0.31496062992125984" footer="0.31496062992125984"/>
  <pageSetup paperSize="8" scale="2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CG56389</dc:creator>
  <cp:lastModifiedBy>CG6742</cp:lastModifiedBy>
  <cp:lastPrinted>2026-05-17T03:55:17Z</cp:lastPrinted>
  <dcterms:created xsi:type="dcterms:W3CDTF">2026-04-25T12:33:55Z</dcterms:created>
  <dcterms:modified xsi:type="dcterms:W3CDTF">2026-05-17T03:56:47Z</dcterms:modified>
</cp:coreProperties>
</file>