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vek P\Desktop\Down\"/>
    </mc:Choice>
  </mc:AlternateContent>
  <xr:revisionPtr revIDLastSave="0" documentId="13_ncr:1_{A88E868F-378F-41B4-A1B0-28A949BBCCFB}" xr6:coauthVersionLast="47" xr6:coauthVersionMax="47" xr10:uidLastSave="{00000000-0000-0000-0000-000000000000}"/>
  <bookViews>
    <workbookView xWindow="-120" yWindow="-120" windowWidth="20730" windowHeight="11160" xr2:uid="{B2250859-ECDF-4D9F-9D6D-BAE3FAF38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" i="1" l="1"/>
  <c r="O87" i="1"/>
  <c r="N87" i="1"/>
  <c r="M87" i="1"/>
  <c r="K87" i="1"/>
  <c r="I87" i="1"/>
  <c r="H87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A46" i="1"/>
  <c r="A47" i="1" s="1"/>
  <c r="A48" i="1" s="1"/>
  <c r="O44" i="1"/>
  <c r="O88" i="1" s="1"/>
  <c r="N44" i="1"/>
  <c r="N88" i="1" s="1"/>
  <c r="M44" i="1"/>
  <c r="M88" i="1" s="1"/>
  <c r="K44" i="1"/>
  <c r="K88" i="1" s="1"/>
  <c r="I44" i="1"/>
  <c r="H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I88" i="1" l="1"/>
  <c r="L87" i="1"/>
  <c r="L44" i="1"/>
  <c r="L88" i="1" s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88" i="1"/>
</calcChain>
</file>

<file path=xl/sharedStrings.xml><?xml version="1.0" encoding="utf-8"?>
<sst xmlns="http://schemas.openxmlformats.org/spreadsheetml/2006/main" count="502" uniqueCount="116">
  <si>
    <t>S.No</t>
  </si>
  <si>
    <t>Unit Name</t>
  </si>
  <si>
    <t>Block</t>
  </si>
  <si>
    <t>Wing</t>
  </si>
  <si>
    <t>Floor</t>
  </si>
  <si>
    <t>Flat No.</t>
  </si>
  <si>
    <t>Type of Dwelling Unit</t>
  </si>
  <si>
    <t>RERA Carpet Area (Sec 2(k) (Sq.m)</t>
  </si>
  <si>
    <t xml:space="preserve">ExclusiveBalcony Area (Sqm) </t>
  </si>
  <si>
    <t>Exclusive Verandah/Utility/Service/Open Terrace (Sqm)</t>
  </si>
  <si>
    <t>Proportionate Common Area  (Sq.m)</t>
  </si>
  <si>
    <t>Total Area (Sqm)</t>
  </si>
  <si>
    <t>UDS land (Sqm)</t>
  </si>
  <si>
    <t>Car Parking</t>
  </si>
  <si>
    <t>OPEN</t>
  </si>
  <si>
    <t>COVERED</t>
  </si>
  <si>
    <t>Vrinda</t>
  </si>
  <si>
    <t>B-6</t>
  </si>
  <si>
    <t>Ground Floor</t>
  </si>
  <si>
    <t>1BHK</t>
  </si>
  <si>
    <t xml:space="preserve"> -</t>
  </si>
  <si>
    <t>1st Floor</t>
  </si>
  <si>
    <t>2nd Floor</t>
  </si>
  <si>
    <t>3rd Floor</t>
  </si>
  <si>
    <t>4th Floor</t>
  </si>
  <si>
    <t>Total - A</t>
  </si>
  <si>
    <t>Magnolia</t>
  </si>
  <si>
    <t>B-7</t>
  </si>
  <si>
    <t>2BHK</t>
  </si>
  <si>
    <t>Lavender</t>
  </si>
  <si>
    <t>3BHK</t>
  </si>
  <si>
    <t>Penthouse</t>
  </si>
  <si>
    <t>5th Floor</t>
  </si>
  <si>
    <t>Total - B</t>
  </si>
  <si>
    <t>Grand Total (A+B)</t>
  </si>
  <si>
    <t>V-041 (B6-005 as per sanction)</t>
  </si>
  <si>
    <t>V-141 (B6-105 as per sanction)</t>
  </si>
  <si>
    <t>V-241 (B6-205 as per sanction)</t>
  </si>
  <si>
    <t>V-341 (B6-305 as per sanction)</t>
  </si>
  <si>
    <t>V-441 (B6-405 as per sanction)</t>
  </si>
  <si>
    <t>V-042 (B6-004 as per sanction)</t>
  </si>
  <si>
    <t>V-142 (B6-104 as per sanction)</t>
  </si>
  <si>
    <t>V-242 (B6-204 as per sanction)</t>
  </si>
  <si>
    <t>V-342 (B6-304 as per sanction)</t>
  </si>
  <si>
    <t>V-442 (B6-404 as per sanction)</t>
  </si>
  <si>
    <t>V-043 (B6-006 as per sanction)</t>
  </si>
  <si>
    <t>V-143 (B6-106 as per sanction)</t>
  </si>
  <si>
    <t>V-243 (B6-206 as per sanction)</t>
  </si>
  <si>
    <t>V-343 (B6-306 as per sanction)</t>
  </si>
  <si>
    <t>V-443 (B6-406 as per sanction)</t>
  </si>
  <si>
    <t>V-044 (B6-003 as per sanction)</t>
  </si>
  <si>
    <t>V-144 (B6-103 as per sanction)</t>
  </si>
  <si>
    <t>V-244 (B6-203 as per sanction)</t>
  </si>
  <si>
    <t>V-344 (B6-303 as per sanction)</t>
  </si>
  <si>
    <t>V-444 (B6-403 as per sanction)</t>
  </si>
  <si>
    <t>V-045 (B6-007 as per sanction)</t>
  </si>
  <si>
    <t>V-145 (B6-107 as per sanction)</t>
  </si>
  <si>
    <t>V-245 (B6-207 as per sanction)</t>
  </si>
  <si>
    <t>V-345 (B6-307 as per sanction)</t>
  </si>
  <si>
    <t>V-445 (B6-407 as per sanction)</t>
  </si>
  <si>
    <t>V-046 (B6-002 as per sanction)</t>
  </si>
  <si>
    <t>V-146 (B6-102 as per sanction)</t>
  </si>
  <si>
    <t>V-246 (B6-202 as per sanction)</t>
  </si>
  <si>
    <t>V-346 (B6-302 as per sanction)</t>
  </si>
  <si>
    <t>V-446 (B6-402 as per sanction)</t>
  </si>
  <si>
    <t>V-047 (B6-008 as per sanction)</t>
  </si>
  <si>
    <t>V-147 (B6-108 as per sanction)</t>
  </si>
  <si>
    <t>V-247 (B6-208 as per sanction)</t>
  </si>
  <si>
    <t>V-347 (B6-308 as per sanction)</t>
  </si>
  <si>
    <t>V-447 (B6-408 as per sanction)</t>
  </si>
  <si>
    <t>V-048 (B6-001 as per sanction)</t>
  </si>
  <si>
    <t>V-148 (B6-101 as per sanction)</t>
  </si>
  <si>
    <t>V-248 (B6-201 as per sanction)</t>
  </si>
  <si>
    <t>V-348 (B6-301 as per sanction)</t>
  </si>
  <si>
    <t>V-448 (B6-401 as per sanction)</t>
  </si>
  <si>
    <t>M-049 (B7-001 as per sanction)</t>
  </si>
  <si>
    <t>L-149 (B7-103 as per sanction)</t>
  </si>
  <si>
    <t>L-249 (B7-203 as per sanction)</t>
  </si>
  <si>
    <t>L-349 (B7-303 as per sanction)</t>
  </si>
  <si>
    <t>L-449 (B7-403 as per sanction)</t>
  </si>
  <si>
    <t>M-150 (B7-102 as per sanction)</t>
  </si>
  <si>
    <t>M-250 (B7-202 as per sanction)</t>
  </si>
  <si>
    <t>M-350 (B7-302 as per sanction)</t>
  </si>
  <si>
    <t>M-450 (B7-402 as per sanction)</t>
  </si>
  <si>
    <t>P-550 (B7-501 as per sanction)</t>
  </si>
  <si>
    <t>M-051 (B7-002 as per sanction)</t>
  </si>
  <si>
    <t>M-151 (B7-104 as per sanction)</t>
  </si>
  <si>
    <t>M-251 (B7-204 as per sanction)</t>
  </si>
  <si>
    <t>M-351 (B7-304 as per sanction)</t>
  </si>
  <si>
    <t>M-451 (B7-404 as per sanction)</t>
  </si>
  <si>
    <t>M-152 (B7-101 as per sanction)</t>
  </si>
  <si>
    <t>M-252 (B7-201 as per sanction)</t>
  </si>
  <si>
    <t>M-352 (B7-301 as per sanction)</t>
  </si>
  <si>
    <t>M-452 (B7-401 as per sanction)</t>
  </si>
  <si>
    <t>P-552 (B7-502 as per sanction)</t>
  </si>
  <si>
    <t>M-053 (B7-003 as per sanction)</t>
  </si>
  <si>
    <t>M-153 (B7-105 as per sanction)</t>
  </si>
  <si>
    <t>M-253 (B7-205 as per sanction)</t>
  </si>
  <si>
    <t>M-353(B7-305 as per sanction)</t>
  </si>
  <si>
    <t>M-453 (B7-405 as per sanction)</t>
  </si>
  <si>
    <t>M-154 (B7-108 as per sanction)</t>
  </si>
  <si>
    <t>M-254 (B7-208 as per sanction)</t>
  </si>
  <si>
    <t>M-454 (B7-408 as per sanction)</t>
  </si>
  <si>
    <t>M-354 (B7-308 as per sanction)</t>
  </si>
  <si>
    <t>P-554 (B7-503 as per sanction)</t>
  </si>
  <si>
    <t>M-055 (B7-004 as per sanction)</t>
  </si>
  <si>
    <t>L-155 (B7-106 as per sanction)</t>
  </si>
  <si>
    <t>L-255 (B7-206 as per sanction)</t>
  </si>
  <si>
    <t>L-355 (B7-306 as per sanction)</t>
  </si>
  <si>
    <t>L-455 (B7-406 as per sanction)</t>
  </si>
  <si>
    <t>M-156 (B7-107 as per sanction)</t>
  </si>
  <si>
    <t>M-256 (B7-207 as per sanction)</t>
  </si>
  <si>
    <t>M-356 (B7-307 as per sanction)</t>
  </si>
  <si>
    <t>M-456 (B7-407 as per sanction)</t>
  </si>
  <si>
    <t>P-556 (B7-504 as per sanction)</t>
  </si>
  <si>
    <t xml:space="preserve">ASHIANA SWARANG PHASE 2 - AREA STATEMENT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</si>
</sst>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rial Rounded MT Bold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2" fontId="5" fillId="4" borderId="16" xfId="0" applyNumberFormat="1" applyFont="1" applyFill="1" applyBorder="1" applyAlignment="1">
      <alignment horizontal="center" vertical="center"/>
    </xf>
    <xf numFmtId="2" fontId="6" fillId="5" borderId="16" xfId="0" applyNumberFormat="1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7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quotePrefix="1" applyFont="1" applyBorder="1" applyAlignment="1">
      <alignment horizontal="center" vertical="center"/>
    </xf>
    <xf numFmtId="2" fontId="5" fillId="4" borderId="17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2" fontId="5" fillId="4" borderId="20" xfId="0" applyNumberFormat="1" applyFont="1" applyFill="1" applyBorder="1" applyAlignment="1">
      <alignment horizontal="center" vertical="center"/>
    </xf>
    <xf numFmtId="2" fontId="5" fillId="4" borderId="2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26F7-F6B2-4DC6-92BA-8B8A1C49F2C7}">
  <sheetPr>
    <pageSetUpPr fitToPage="1"/>
  </sheetPr>
  <dimension ref="A1:O94"/>
  <sheetViews>
    <sheetView tabSelected="1" workbookViewId="0">
      <selection activeCell="E46" sqref="E46:E55"/>
    </sheetView>
  </sheetViews>
  <sheetFormatPr defaultRowHeight="15" x14ac:dyDescent="0.25"/>
  <cols>
    <col min="1" max="1" width="7" customWidth="1"/>
    <col min="2" max="2" width="15.140625" customWidth="1"/>
    <col min="3" max="3" width="6.5703125" bestFit="1" customWidth="1"/>
    <col min="4" max="4" width="8.5703125" customWidth="1"/>
    <col min="5" max="5" width="12.85546875" bestFit="1" customWidth="1"/>
    <col min="6" max="6" width="30.28515625" bestFit="1" customWidth="1"/>
    <col min="7" max="7" width="12.140625" customWidth="1"/>
    <col min="8" max="8" width="14.5703125" customWidth="1"/>
    <col min="9" max="9" width="11.5703125" customWidth="1"/>
    <col min="10" max="10" width="13.5703125" customWidth="1"/>
    <col min="11" max="11" width="14" customWidth="1"/>
    <col min="12" max="12" width="13.140625" customWidth="1"/>
    <col min="13" max="13" width="12.5703125" customWidth="1"/>
    <col min="15" max="15" width="15.7109375" customWidth="1"/>
  </cols>
  <sheetData>
    <row r="1" spans="1:15" ht="18.75" thickBot="1" x14ac:dyDescent="0.3">
      <c r="A1" s="39" t="s">
        <v>115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5" ht="87.95" customHeight="1" x14ac:dyDescent="0.25">
      <c r="A2" s="42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8</v>
      </c>
      <c r="J2" s="1" t="s">
        <v>9</v>
      </c>
      <c r="K2" s="44" t="s">
        <v>10</v>
      </c>
      <c r="L2" s="44" t="s">
        <v>11</v>
      </c>
      <c r="M2" s="44" t="s">
        <v>12</v>
      </c>
      <c r="N2" s="46" t="s">
        <v>13</v>
      </c>
      <c r="O2" s="47"/>
    </row>
    <row r="3" spans="1:15" ht="18.95" customHeight="1" thickBot="1" x14ac:dyDescent="0.3">
      <c r="A3" s="43"/>
      <c r="B3" s="45"/>
      <c r="C3" s="45"/>
      <c r="D3" s="45"/>
      <c r="E3" s="45"/>
      <c r="F3" s="45"/>
      <c r="G3" s="45"/>
      <c r="H3" s="45"/>
      <c r="I3" s="45"/>
      <c r="J3" s="2"/>
      <c r="K3" s="45"/>
      <c r="L3" s="45"/>
      <c r="M3" s="45"/>
      <c r="N3" s="3" t="s">
        <v>14</v>
      </c>
      <c r="O3" s="4" t="s">
        <v>15</v>
      </c>
    </row>
    <row r="4" spans="1:15" ht="31.5" x14ac:dyDescent="0.25">
      <c r="A4" s="5">
        <v>1</v>
      </c>
      <c r="B4" s="6" t="s">
        <v>16</v>
      </c>
      <c r="C4" s="6" t="s">
        <v>17</v>
      </c>
      <c r="D4" s="26">
        <v>41</v>
      </c>
      <c r="E4" s="27" t="s">
        <v>18</v>
      </c>
      <c r="F4" s="28" t="s">
        <v>35</v>
      </c>
      <c r="G4" s="6" t="s">
        <v>19</v>
      </c>
      <c r="H4" s="6">
        <v>55.51</v>
      </c>
      <c r="I4" s="7">
        <v>7.7</v>
      </c>
      <c r="J4" s="7" t="s">
        <v>20</v>
      </c>
      <c r="K4" s="7">
        <v>14.85</v>
      </c>
      <c r="L4" s="8">
        <f t="shared" ref="L4:L43" si="0">H4+I4+K4</f>
        <v>78.06</v>
      </c>
      <c r="M4" s="6">
        <v>61.82</v>
      </c>
      <c r="N4" s="6">
        <v>1</v>
      </c>
      <c r="O4" s="9">
        <v>0</v>
      </c>
    </row>
    <row r="5" spans="1:15" ht="15.75" x14ac:dyDescent="0.25">
      <c r="A5" s="10">
        <v>2</v>
      </c>
      <c r="B5" s="11" t="s">
        <v>16</v>
      </c>
      <c r="C5" s="11" t="s">
        <v>17</v>
      </c>
      <c r="D5" s="29">
        <v>41</v>
      </c>
      <c r="E5" s="30" t="s">
        <v>21</v>
      </c>
      <c r="F5" s="29" t="s">
        <v>36</v>
      </c>
      <c r="G5" s="11" t="s">
        <v>19</v>
      </c>
      <c r="H5" s="11">
        <v>55.51</v>
      </c>
      <c r="I5" s="12">
        <v>7.7</v>
      </c>
      <c r="J5" s="12" t="s">
        <v>20</v>
      </c>
      <c r="K5" s="12">
        <v>14.85</v>
      </c>
      <c r="L5" s="13">
        <f t="shared" si="0"/>
        <v>78.06</v>
      </c>
      <c r="M5" s="11">
        <v>61.82</v>
      </c>
      <c r="N5" s="11">
        <v>1</v>
      </c>
      <c r="O5" s="14">
        <v>0</v>
      </c>
    </row>
    <row r="6" spans="1:15" ht="15.75" x14ac:dyDescent="0.25">
      <c r="A6" s="10">
        <v>3</v>
      </c>
      <c r="B6" s="11" t="s">
        <v>16</v>
      </c>
      <c r="C6" s="11" t="s">
        <v>17</v>
      </c>
      <c r="D6" s="29">
        <v>41</v>
      </c>
      <c r="E6" s="30" t="s">
        <v>22</v>
      </c>
      <c r="F6" s="29" t="s">
        <v>37</v>
      </c>
      <c r="G6" s="11" t="s">
        <v>19</v>
      </c>
      <c r="H6" s="11">
        <v>55.51</v>
      </c>
      <c r="I6" s="12">
        <v>7.7</v>
      </c>
      <c r="J6" s="12" t="s">
        <v>20</v>
      </c>
      <c r="K6" s="12">
        <v>14.85</v>
      </c>
      <c r="L6" s="13">
        <f t="shared" si="0"/>
        <v>78.06</v>
      </c>
      <c r="M6" s="11">
        <v>61.82</v>
      </c>
      <c r="N6" s="11">
        <v>1</v>
      </c>
      <c r="O6" s="14">
        <v>0</v>
      </c>
    </row>
    <row r="7" spans="1:15" ht="15.75" x14ac:dyDescent="0.25">
      <c r="A7" s="10">
        <v>4</v>
      </c>
      <c r="B7" s="11" t="s">
        <v>16</v>
      </c>
      <c r="C7" s="11" t="s">
        <v>17</v>
      </c>
      <c r="D7" s="29">
        <v>41</v>
      </c>
      <c r="E7" s="30" t="s">
        <v>23</v>
      </c>
      <c r="F7" s="29" t="s">
        <v>38</v>
      </c>
      <c r="G7" s="11" t="s">
        <v>19</v>
      </c>
      <c r="H7" s="11">
        <v>55.51</v>
      </c>
      <c r="I7" s="12">
        <v>7.7</v>
      </c>
      <c r="J7" s="12" t="s">
        <v>20</v>
      </c>
      <c r="K7" s="12">
        <v>14.85</v>
      </c>
      <c r="L7" s="13">
        <f t="shared" si="0"/>
        <v>78.06</v>
      </c>
      <c r="M7" s="11">
        <v>61.82</v>
      </c>
      <c r="N7" s="11">
        <v>1</v>
      </c>
      <c r="O7" s="14">
        <v>0</v>
      </c>
    </row>
    <row r="8" spans="1:15" ht="15.75" x14ac:dyDescent="0.25">
      <c r="A8" s="10">
        <v>5</v>
      </c>
      <c r="B8" s="11" t="s">
        <v>16</v>
      </c>
      <c r="C8" s="11" t="s">
        <v>17</v>
      </c>
      <c r="D8" s="29">
        <v>41</v>
      </c>
      <c r="E8" s="30" t="s">
        <v>24</v>
      </c>
      <c r="F8" s="29" t="s">
        <v>39</v>
      </c>
      <c r="G8" s="11" t="s">
        <v>19</v>
      </c>
      <c r="H8" s="11">
        <v>55.51</v>
      </c>
      <c r="I8" s="12">
        <v>7.7</v>
      </c>
      <c r="J8" s="12" t="s">
        <v>20</v>
      </c>
      <c r="K8" s="12">
        <v>14.85</v>
      </c>
      <c r="L8" s="13">
        <f t="shared" si="0"/>
        <v>78.06</v>
      </c>
      <c r="M8" s="11">
        <v>61.82</v>
      </c>
      <c r="N8" s="11">
        <v>1</v>
      </c>
      <c r="O8" s="14">
        <v>0</v>
      </c>
    </row>
    <row r="9" spans="1:15" ht="31.5" x14ac:dyDescent="0.25">
      <c r="A9" s="10">
        <v>6</v>
      </c>
      <c r="B9" s="11" t="s">
        <v>16</v>
      </c>
      <c r="C9" s="11" t="s">
        <v>17</v>
      </c>
      <c r="D9" s="29">
        <v>42</v>
      </c>
      <c r="E9" s="30" t="s">
        <v>18</v>
      </c>
      <c r="F9" s="31" t="s">
        <v>40</v>
      </c>
      <c r="G9" s="11" t="s">
        <v>19</v>
      </c>
      <c r="H9" s="11">
        <v>55.51</v>
      </c>
      <c r="I9" s="12">
        <v>7.7</v>
      </c>
      <c r="J9" s="12" t="s">
        <v>20</v>
      </c>
      <c r="K9" s="12">
        <v>14.85</v>
      </c>
      <c r="L9" s="13">
        <f t="shared" si="0"/>
        <v>78.06</v>
      </c>
      <c r="M9" s="11">
        <v>61.82</v>
      </c>
      <c r="N9" s="11">
        <v>1</v>
      </c>
      <c r="O9" s="14">
        <v>0</v>
      </c>
    </row>
    <row r="10" spans="1:15" ht="17.45" customHeight="1" x14ac:dyDescent="0.25">
      <c r="A10" s="10">
        <v>7</v>
      </c>
      <c r="B10" s="11" t="s">
        <v>16</v>
      </c>
      <c r="C10" s="11" t="s">
        <v>17</v>
      </c>
      <c r="D10" s="29">
        <v>42</v>
      </c>
      <c r="E10" s="30" t="s">
        <v>21</v>
      </c>
      <c r="F10" s="29" t="s">
        <v>41</v>
      </c>
      <c r="G10" s="11" t="s">
        <v>19</v>
      </c>
      <c r="H10" s="11">
        <v>55.51</v>
      </c>
      <c r="I10" s="12">
        <v>7.7</v>
      </c>
      <c r="J10" s="12" t="s">
        <v>20</v>
      </c>
      <c r="K10" s="12">
        <v>14.85</v>
      </c>
      <c r="L10" s="13">
        <f t="shared" si="0"/>
        <v>78.06</v>
      </c>
      <c r="M10" s="11">
        <v>61.82</v>
      </c>
      <c r="N10" s="11">
        <v>1</v>
      </c>
      <c r="O10" s="14">
        <v>0</v>
      </c>
    </row>
    <row r="11" spans="1:15" ht="15.75" x14ac:dyDescent="0.25">
      <c r="A11" s="10">
        <v>8</v>
      </c>
      <c r="B11" s="11" t="s">
        <v>16</v>
      </c>
      <c r="C11" s="11" t="s">
        <v>17</v>
      </c>
      <c r="D11" s="29">
        <v>42</v>
      </c>
      <c r="E11" s="30" t="s">
        <v>22</v>
      </c>
      <c r="F11" s="29" t="s">
        <v>42</v>
      </c>
      <c r="G11" s="11" t="s">
        <v>19</v>
      </c>
      <c r="H11" s="11">
        <v>55.51</v>
      </c>
      <c r="I11" s="12">
        <v>7.7</v>
      </c>
      <c r="J11" s="12" t="s">
        <v>20</v>
      </c>
      <c r="K11" s="12">
        <v>14.85</v>
      </c>
      <c r="L11" s="13">
        <f t="shared" si="0"/>
        <v>78.06</v>
      </c>
      <c r="M11" s="11">
        <v>61.82</v>
      </c>
      <c r="N11" s="11">
        <v>1</v>
      </c>
      <c r="O11" s="14">
        <v>0</v>
      </c>
    </row>
    <row r="12" spans="1:15" ht="15.75" x14ac:dyDescent="0.25">
      <c r="A12" s="10">
        <v>9</v>
      </c>
      <c r="B12" s="11" t="s">
        <v>16</v>
      </c>
      <c r="C12" s="11" t="s">
        <v>17</v>
      </c>
      <c r="D12" s="29">
        <v>42</v>
      </c>
      <c r="E12" s="30" t="s">
        <v>23</v>
      </c>
      <c r="F12" s="29" t="s">
        <v>43</v>
      </c>
      <c r="G12" s="11" t="s">
        <v>19</v>
      </c>
      <c r="H12" s="11">
        <v>55.51</v>
      </c>
      <c r="I12" s="12">
        <v>7.7</v>
      </c>
      <c r="J12" s="12" t="s">
        <v>20</v>
      </c>
      <c r="K12" s="12">
        <v>14.85</v>
      </c>
      <c r="L12" s="13">
        <f t="shared" si="0"/>
        <v>78.06</v>
      </c>
      <c r="M12" s="11">
        <v>61.82</v>
      </c>
      <c r="N12" s="11">
        <v>1</v>
      </c>
      <c r="O12" s="14">
        <v>0</v>
      </c>
    </row>
    <row r="13" spans="1:15" ht="15.75" x14ac:dyDescent="0.25">
      <c r="A13" s="10">
        <v>10</v>
      </c>
      <c r="B13" s="11" t="s">
        <v>16</v>
      </c>
      <c r="C13" s="11" t="s">
        <v>17</v>
      </c>
      <c r="D13" s="29">
        <v>42</v>
      </c>
      <c r="E13" s="30" t="s">
        <v>24</v>
      </c>
      <c r="F13" s="29" t="s">
        <v>44</v>
      </c>
      <c r="G13" s="11" t="s">
        <v>19</v>
      </c>
      <c r="H13" s="11">
        <v>55.51</v>
      </c>
      <c r="I13" s="12">
        <v>7.7</v>
      </c>
      <c r="J13" s="12" t="s">
        <v>20</v>
      </c>
      <c r="K13" s="12">
        <v>14.85</v>
      </c>
      <c r="L13" s="13">
        <f t="shared" si="0"/>
        <v>78.06</v>
      </c>
      <c r="M13" s="11">
        <v>61.82</v>
      </c>
      <c r="N13" s="11">
        <v>1</v>
      </c>
      <c r="O13" s="14">
        <v>0</v>
      </c>
    </row>
    <row r="14" spans="1:15" ht="31.5" x14ac:dyDescent="0.25">
      <c r="A14" s="10">
        <v>11</v>
      </c>
      <c r="B14" s="11" t="s">
        <v>16</v>
      </c>
      <c r="C14" s="11" t="s">
        <v>17</v>
      </c>
      <c r="D14" s="29">
        <v>43</v>
      </c>
      <c r="E14" s="30" t="s">
        <v>18</v>
      </c>
      <c r="F14" s="31" t="s">
        <v>45</v>
      </c>
      <c r="G14" s="11" t="s">
        <v>19</v>
      </c>
      <c r="H14" s="11">
        <v>55.51</v>
      </c>
      <c r="I14" s="12">
        <v>7.7</v>
      </c>
      <c r="J14" s="12" t="s">
        <v>20</v>
      </c>
      <c r="K14" s="12">
        <v>14.85</v>
      </c>
      <c r="L14" s="13">
        <f t="shared" si="0"/>
        <v>78.06</v>
      </c>
      <c r="M14" s="11">
        <v>61.82</v>
      </c>
      <c r="N14" s="11">
        <v>0</v>
      </c>
      <c r="O14" s="14">
        <v>0</v>
      </c>
    </row>
    <row r="15" spans="1:15" ht="15.75" x14ac:dyDescent="0.25">
      <c r="A15" s="10">
        <v>12</v>
      </c>
      <c r="B15" s="11" t="s">
        <v>16</v>
      </c>
      <c r="C15" s="11" t="s">
        <v>17</v>
      </c>
      <c r="D15" s="29">
        <v>43</v>
      </c>
      <c r="E15" s="30" t="s">
        <v>21</v>
      </c>
      <c r="F15" s="29" t="s">
        <v>46</v>
      </c>
      <c r="G15" s="11" t="s">
        <v>19</v>
      </c>
      <c r="H15" s="11">
        <v>55.51</v>
      </c>
      <c r="I15" s="12">
        <v>7.7</v>
      </c>
      <c r="J15" s="12" t="s">
        <v>20</v>
      </c>
      <c r="K15" s="12">
        <v>14.85</v>
      </c>
      <c r="L15" s="13">
        <f t="shared" si="0"/>
        <v>78.06</v>
      </c>
      <c r="M15" s="11">
        <v>61.82</v>
      </c>
      <c r="N15" s="11">
        <v>0</v>
      </c>
      <c r="O15" s="14">
        <v>0</v>
      </c>
    </row>
    <row r="16" spans="1:15" ht="15.75" x14ac:dyDescent="0.25">
      <c r="A16" s="10">
        <v>13</v>
      </c>
      <c r="B16" s="11" t="s">
        <v>16</v>
      </c>
      <c r="C16" s="11" t="s">
        <v>17</v>
      </c>
      <c r="D16" s="29">
        <v>43</v>
      </c>
      <c r="E16" s="30" t="s">
        <v>22</v>
      </c>
      <c r="F16" s="29" t="s">
        <v>47</v>
      </c>
      <c r="G16" s="11" t="s">
        <v>19</v>
      </c>
      <c r="H16" s="11">
        <v>55.51</v>
      </c>
      <c r="I16" s="12">
        <v>7.7</v>
      </c>
      <c r="J16" s="12" t="s">
        <v>20</v>
      </c>
      <c r="K16" s="12">
        <v>14.85</v>
      </c>
      <c r="L16" s="13">
        <f t="shared" si="0"/>
        <v>78.06</v>
      </c>
      <c r="M16" s="11">
        <v>61.82</v>
      </c>
      <c r="N16" s="11">
        <v>0</v>
      </c>
      <c r="O16" s="14">
        <v>0</v>
      </c>
    </row>
    <row r="17" spans="1:15" ht="15.75" x14ac:dyDescent="0.25">
      <c r="A17" s="10">
        <v>14</v>
      </c>
      <c r="B17" s="11" t="s">
        <v>16</v>
      </c>
      <c r="C17" s="11" t="s">
        <v>17</v>
      </c>
      <c r="D17" s="29">
        <v>43</v>
      </c>
      <c r="E17" s="30" t="s">
        <v>23</v>
      </c>
      <c r="F17" s="29" t="s">
        <v>48</v>
      </c>
      <c r="G17" s="11" t="s">
        <v>19</v>
      </c>
      <c r="H17" s="11">
        <v>55.51</v>
      </c>
      <c r="I17" s="12">
        <v>7.7</v>
      </c>
      <c r="J17" s="12" t="s">
        <v>20</v>
      </c>
      <c r="K17" s="12">
        <v>14.85</v>
      </c>
      <c r="L17" s="13">
        <f t="shared" si="0"/>
        <v>78.06</v>
      </c>
      <c r="M17" s="11">
        <v>61.82</v>
      </c>
      <c r="N17" s="11">
        <v>0</v>
      </c>
      <c r="O17" s="14">
        <v>0</v>
      </c>
    </row>
    <row r="18" spans="1:15" ht="15.75" x14ac:dyDescent="0.25">
      <c r="A18" s="10">
        <v>15</v>
      </c>
      <c r="B18" s="11" t="s">
        <v>16</v>
      </c>
      <c r="C18" s="11" t="s">
        <v>17</v>
      </c>
      <c r="D18" s="29">
        <v>43</v>
      </c>
      <c r="E18" s="30" t="s">
        <v>24</v>
      </c>
      <c r="F18" s="29" t="s">
        <v>49</v>
      </c>
      <c r="G18" s="11" t="s">
        <v>19</v>
      </c>
      <c r="H18" s="11">
        <v>55.51</v>
      </c>
      <c r="I18" s="12">
        <v>7.7</v>
      </c>
      <c r="J18" s="12" t="s">
        <v>20</v>
      </c>
      <c r="K18" s="12">
        <v>14.85</v>
      </c>
      <c r="L18" s="13">
        <f t="shared" si="0"/>
        <v>78.06</v>
      </c>
      <c r="M18" s="11">
        <v>61.82</v>
      </c>
      <c r="N18" s="11">
        <v>0</v>
      </c>
      <c r="O18" s="14">
        <v>0</v>
      </c>
    </row>
    <row r="19" spans="1:15" ht="31.5" x14ac:dyDescent="0.25">
      <c r="A19" s="10">
        <v>16</v>
      </c>
      <c r="B19" s="11" t="s">
        <v>16</v>
      </c>
      <c r="C19" s="11" t="s">
        <v>17</v>
      </c>
      <c r="D19" s="29">
        <v>44</v>
      </c>
      <c r="E19" s="30" t="s">
        <v>18</v>
      </c>
      <c r="F19" s="31" t="s">
        <v>50</v>
      </c>
      <c r="G19" s="11" t="s">
        <v>19</v>
      </c>
      <c r="H19" s="11">
        <v>55.51</v>
      </c>
      <c r="I19" s="12">
        <v>7.7</v>
      </c>
      <c r="J19" s="12" t="s">
        <v>20</v>
      </c>
      <c r="K19" s="12">
        <v>14.85</v>
      </c>
      <c r="L19" s="13">
        <f t="shared" si="0"/>
        <v>78.06</v>
      </c>
      <c r="M19" s="11">
        <v>61.82</v>
      </c>
      <c r="N19" s="11">
        <v>0</v>
      </c>
      <c r="O19" s="14">
        <v>0</v>
      </c>
    </row>
    <row r="20" spans="1:15" ht="15.75" x14ac:dyDescent="0.25">
      <c r="A20" s="10">
        <v>17</v>
      </c>
      <c r="B20" s="11" t="s">
        <v>16</v>
      </c>
      <c r="C20" s="11" t="s">
        <v>17</v>
      </c>
      <c r="D20" s="29">
        <v>44</v>
      </c>
      <c r="E20" s="30" t="s">
        <v>21</v>
      </c>
      <c r="F20" s="29" t="s">
        <v>51</v>
      </c>
      <c r="G20" s="11" t="s">
        <v>19</v>
      </c>
      <c r="H20" s="11">
        <v>55.51</v>
      </c>
      <c r="I20" s="12">
        <v>7.7</v>
      </c>
      <c r="J20" s="12" t="s">
        <v>20</v>
      </c>
      <c r="K20" s="12">
        <v>14.85</v>
      </c>
      <c r="L20" s="13">
        <f t="shared" si="0"/>
        <v>78.06</v>
      </c>
      <c r="M20" s="11">
        <v>61.82</v>
      </c>
      <c r="N20" s="11">
        <v>0</v>
      </c>
      <c r="O20" s="14">
        <v>0</v>
      </c>
    </row>
    <row r="21" spans="1:15" ht="15.75" x14ac:dyDescent="0.25">
      <c r="A21" s="10">
        <v>18</v>
      </c>
      <c r="B21" s="11" t="s">
        <v>16</v>
      </c>
      <c r="C21" s="11" t="s">
        <v>17</v>
      </c>
      <c r="D21" s="29">
        <v>44</v>
      </c>
      <c r="E21" s="30" t="s">
        <v>22</v>
      </c>
      <c r="F21" s="29" t="s">
        <v>52</v>
      </c>
      <c r="G21" s="11" t="s">
        <v>19</v>
      </c>
      <c r="H21" s="11">
        <v>55.51</v>
      </c>
      <c r="I21" s="12">
        <v>7.7</v>
      </c>
      <c r="J21" s="12" t="s">
        <v>20</v>
      </c>
      <c r="K21" s="12">
        <v>14.85</v>
      </c>
      <c r="L21" s="13">
        <f t="shared" si="0"/>
        <v>78.06</v>
      </c>
      <c r="M21" s="11">
        <v>61.82</v>
      </c>
      <c r="N21" s="11">
        <v>0</v>
      </c>
      <c r="O21" s="14">
        <v>0</v>
      </c>
    </row>
    <row r="22" spans="1:15" ht="15.75" x14ac:dyDescent="0.25">
      <c r="A22" s="10">
        <v>19</v>
      </c>
      <c r="B22" s="11" t="s">
        <v>16</v>
      </c>
      <c r="C22" s="11" t="s">
        <v>17</v>
      </c>
      <c r="D22" s="29">
        <v>44</v>
      </c>
      <c r="E22" s="30" t="s">
        <v>23</v>
      </c>
      <c r="F22" s="29" t="s">
        <v>53</v>
      </c>
      <c r="G22" s="11" t="s">
        <v>19</v>
      </c>
      <c r="H22" s="11">
        <v>55.51</v>
      </c>
      <c r="I22" s="12">
        <v>7.7</v>
      </c>
      <c r="J22" s="12" t="s">
        <v>20</v>
      </c>
      <c r="K22" s="12">
        <v>14.85</v>
      </c>
      <c r="L22" s="13">
        <f t="shared" si="0"/>
        <v>78.06</v>
      </c>
      <c r="M22" s="11">
        <v>61.82</v>
      </c>
      <c r="N22" s="11">
        <v>0</v>
      </c>
      <c r="O22" s="14">
        <v>0</v>
      </c>
    </row>
    <row r="23" spans="1:15" ht="15.75" x14ac:dyDescent="0.25">
      <c r="A23" s="10">
        <v>20</v>
      </c>
      <c r="B23" s="11" t="s">
        <v>16</v>
      </c>
      <c r="C23" s="11" t="s">
        <v>17</v>
      </c>
      <c r="D23" s="29">
        <v>44</v>
      </c>
      <c r="E23" s="30" t="s">
        <v>24</v>
      </c>
      <c r="F23" s="29" t="s">
        <v>54</v>
      </c>
      <c r="G23" s="11" t="s">
        <v>19</v>
      </c>
      <c r="H23" s="11">
        <v>55.51</v>
      </c>
      <c r="I23" s="12">
        <v>7.7</v>
      </c>
      <c r="J23" s="12" t="s">
        <v>20</v>
      </c>
      <c r="K23" s="12">
        <v>14.85</v>
      </c>
      <c r="L23" s="13">
        <f t="shared" si="0"/>
        <v>78.06</v>
      </c>
      <c r="M23" s="11">
        <v>61.82</v>
      </c>
      <c r="N23" s="11">
        <v>0</v>
      </c>
      <c r="O23" s="14">
        <v>0</v>
      </c>
    </row>
    <row r="24" spans="1:15" ht="31.5" x14ac:dyDescent="0.25">
      <c r="A24" s="10">
        <v>21</v>
      </c>
      <c r="B24" s="11" t="s">
        <v>16</v>
      </c>
      <c r="C24" s="11" t="s">
        <v>17</v>
      </c>
      <c r="D24" s="29">
        <v>45</v>
      </c>
      <c r="E24" s="30" t="s">
        <v>18</v>
      </c>
      <c r="F24" s="31" t="s">
        <v>55</v>
      </c>
      <c r="G24" s="11" t="s">
        <v>19</v>
      </c>
      <c r="H24" s="11">
        <v>55.51</v>
      </c>
      <c r="I24" s="12">
        <v>7.7</v>
      </c>
      <c r="J24" s="12" t="s">
        <v>20</v>
      </c>
      <c r="K24" s="12">
        <v>14.85</v>
      </c>
      <c r="L24" s="13">
        <f t="shared" si="0"/>
        <v>78.06</v>
      </c>
      <c r="M24" s="11">
        <v>61.82</v>
      </c>
      <c r="N24" s="11">
        <v>0</v>
      </c>
      <c r="O24" s="14">
        <v>0</v>
      </c>
    </row>
    <row r="25" spans="1:15" ht="15.75" x14ac:dyDescent="0.25">
      <c r="A25" s="10">
        <v>22</v>
      </c>
      <c r="B25" s="11" t="s">
        <v>16</v>
      </c>
      <c r="C25" s="11" t="s">
        <v>17</v>
      </c>
      <c r="D25" s="29">
        <v>45</v>
      </c>
      <c r="E25" s="30" t="s">
        <v>21</v>
      </c>
      <c r="F25" s="29" t="s">
        <v>56</v>
      </c>
      <c r="G25" s="11" t="s">
        <v>19</v>
      </c>
      <c r="H25" s="15">
        <v>55.51</v>
      </c>
      <c r="I25" s="16">
        <v>7.7</v>
      </c>
      <c r="J25" s="12" t="s">
        <v>20</v>
      </c>
      <c r="K25" s="12">
        <v>14.85</v>
      </c>
      <c r="L25" s="13">
        <f t="shared" si="0"/>
        <v>78.06</v>
      </c>
      <c r="M25" s="11">
        <v>61.82</v>
      </c>
      <c r="N25" s="11">
        <v>0</v>
      </c>
      <c r="O25" s="14">
        <v>0</v>
      </c>
    </row>
    <row r="26" spans="1:15" ht="15.75" x14ac:dyDescent="0.25">
      <c r="A26" s="10">
        <v>23</v>
      </c>
      <c r="B26" s="11" t="s">
        <v>16</v>
      </c>
      <c r="C26" s="11" t="s">
        <v>17</v>
      </c>
      <c r="D26" s="29">
        <v>45</v>
      </c>
      <c r="E26" s="30" t="s">
        <v>22</v>
      </c>
      <c r="F26" s="29" t="s">
        <v>57</v>
      </c>
      <c r="G26" s="11" t="s">
        <v>19</v>
      </c>
      <c r="H26" s="15">
        <v>55.51</v>
      </c>
      <c r="I26" s="16">
        <v>7.7</v>
      </c>
      <c r="J26" s="12" t="s">
        <v>20</v>
      </c>
      <c r="K26" s="12">
        <v>14.85</v>
      </c>
      <c r="L26" s="13">
        <f t="shared" si="0"/>
        <v>78.06</v>
      </c>
      <c r="M26" s="11">
        <v>61.82</v>
      </c>
      <c r="N26" s="11">
        <v>0</v>
      </c>
      <c r="O26" s="14">
        <v>0</v>
      </c>
    </row>
    <row r="27" spans="1:15" ht="15.75" x14ac:dyDescent="0.25">
      <c r="A27" s="10">
        <v>24</v>
      </c>
      <c r="B27" s="11" t="s">
        <v>16</v>
      </c>
      <c r="C27" s="11" t="s">
        <v>17</v>
      </c>
      <c r="D27" s="29">
        <v>45</v>
      </c>
      <c r="E27" s="30" t="s">
        <v>23</v>
      </c>
      <c r="F27" s="29" t="s">
        <v>58</v>
      </c>
      <c r="G27" s="11" t="s">
        <v>19</v>
      </c>
      <c r="H27" s="15">
        <v>55.51</v>
      </c>
      <c r="I27" s="16">
        <v>7.7</v>
      </c>
      <c r="J27" s="12" t="s">
        <v>20</v>
      </c>
      <c r="K27" s="12">
        <v>14.85</v>
      </c>
      <c r="L27" s="13">
        <f t="shared" si="0"/>
        <v>78.06</v>
      </c>
      <c r="M27" s="11">
        <v>61.82</v>
      </c>
      <c r="N27" s="11">
        <v>0</v>
      </c>
      <c r="O27" s="14">
        <v>0</v>
      </c>
    </row>
    <row r="28" spans="1:15" ht="15.75" x14ac:dyDescent="0.25">
      <c r="A28" s="10">
        <v>25</v>
      </c>
      <c r="B28" s="11" t="s">
        <v>16</v>
      </c>
      <c r="C28" s="11" t="s">
        <v>17</v>
      </c>
      <c r="D28" s="29">
        <v>45</v>
      </c>
      <c r="E28" s="30" t="s">
        <v>24</v>
      </c>
      <c r="F28" s="29" t="s">
        <v>59</v>
      </c>
      <c r="G28" s="11" t="s">
        <v>19</v>
      </c>
      <c r="H28" s="15">
        <v>55.51</v>
      </c>
      <c r="I28" s="16">
        <v>7.7</v>
      </c>
      <c r="J28" s="12" t="s">
        <v>20</v>
      </c>
      <c r="K28" s="12">
        <v>14.85</v>
      </c>
      <c r="L28" s="13">
        <f t="shared" si="0"/>
        <v>78.06</v>
      </c>
      <c r="M28" s="11">
        <v>61.82</v>
      </c>
      <c r="N28" s="11">
        <v>0</v>
      </c>
      <c r="O28" s="14">
        <v>0</v>
      </c>
    </row>
    <row r="29" spans="1:15" ht="31.5" x14ac:dyDescent="0.25">
      <c r="A29" s="10">
        <v>26</v>
      </c>
      <c r="B29" s="11" t="s">
        <v>16</v>
      </c>
      <c r="C29" s="11" t="s">
        <v>17</v>
      </c>
      <c r="D29" s="29">
        <v>46</v>
      </c>
      <c r="E29" s="30" t="s">
        <v>18</v>
      </c>
      <c r="F29" s="31" t="s">
        <v>60</v>
      </c>
      <c r="G29" s="11" t="s">
        <v>19</v>
      </c>
      <c r="H29" s="15">
        <v>55.51</v>
      </c>
      <c r="I29" s="16">
        <v>7.7</v>
      </c>
      <c r="J29" s="12" t="s">
        <v>20</v>
      </c>
      <c r="K29" s="12">
        <v>14.85</v>
      </c>
      <c r="L29" s="13">
        <f t="shared" si="0"/>
        <v>78.06</v>
      </c>
      <c r="M29" s="11">
        <v>61.82</v>
      </c>
      <c r="N29" s="11">
        <v>0</v>
      </c>
      <c r="O29" s="14">
        <v>0</v>
      </c>
    </row>
    <row r="30" spans="1:15" ht="15.75" x14ac:dyDescent="0.25">
      <c r="A30" s="10">
        <v>27</v>
      </c>
      <c r="B30" s="11" t="s">
        <v>16</v>
      </c>
      <c r="C30" s="11" t="s">
        <v>17</v>
      </c>
      <c r="D30" s="29">
        <v>46</v>
      </c>
      <c r="E30" s="30" t="s">
        <v>21</v>
      </c>
      <c r="F30" s="29" t="s">
        <v>61</v>
      </c>
      <c r="G30" s="11" t="s">
        <v>19</v>
      </c>
      <c r="H30" s="15">
        <v>55.51</v>
      </c>
      <c r="I30" s="16">
        <v>7.7</v>
      </c>
      <c r="J30" s="12" t="s">
        <v>20</v>
      </c>
      <c r="K30" s="12">
        <v>14.85</v>
      </c>
      <c r="L30" s="13">
        <f t="shared" si="0"/>
        <v>78.06</v>
      </c>
      <c r="M30" s="11">
        <v>61.82</v>
      </c>
      <c r="N30" s="11">
        <v>0</v>
      </c>
      <c r="O30" s="14">
        <v>0</v>
      </c>
    </row>
    <row r="31" spans="1:15" ht="15.75" x14ac:dyDescent="0.25">
      <c r="A31" s="10">
        <v>28</v>
      </c>
      <c r="B31" s="11" t="s">
        <v>16</v>
      </c>
      <c r="C31" s="11" t="s">
        <v>17</v>
      </c>
      <c r="D31" s="29">
        <v>46</v>
      </c>
      <c r="E31" s="30" t="s">
        <v>22</v>
      </c>
      <c r="F31" s="29" t="s">
        <v>62</v>
      </c>
      <c r="G31" s="11" t="s">
        <v>19</v>
      </c>
      <c r="H31" s="15">
        <v>55.51</v>
      </c>
      <c r="I31" s="16">
        <v>7.7</v>
      </c>
      <c r="J31" s="12" t="s">
        <v>20</v>
      </c>
      <c r="K31" s="12">
        <v>14.85</v>
      </c>
      <c r="L31" s="13">
        <f t="shared" si="0"/>
        <v>78.06</v>
      </c>
      <c r="M31" s="11">
        <v>61.82</v>
      </c>
      <c r="N31" s="11">
        <v>0</v>
      </c>
      <c r="O31" s="14">
        <v>0</v>
      </c>
    </row>
    <row r="32" spans="1:15" ht="15.75" x14ac:dyDescent="0.25">
      <c r="A32" s="10">
        <v>29</v>
      </c>
      <c r="B32" s="11" t="s">
        <v>16</v>
      </c>
      <c r="C32" s="11" t="s">
        <v>17</v>
      </c>
      <c r="D32" s="29">
        <v>46</v>
      </c>
      <c r="E32" s="30" t="s">
        <v>23</v>
      </c>
      <c r="F32" s="29" t="s">
        <v>63</v>
      </c>
      <c r="G32" s="11" t="s">
        <v>19</v>
      </c>
      <c r="H32" s="15">
        <v>55.51</v>
      </c>
      <c r="I32" s="16">
        <v>7.7</v>
      </c>
      <c r="J32" s="12" t="s">
        <v>20</v>
      </c>
      <c r="K32" s="12">
        <v>14.85</v>
      </c>
      <c r="L32" s="13">
        <f t="shared" si="0"/>
        <v>78.06</v>
      </c>
      <c r="M32" s="11">
        <v>61.82</v>
      </c>
      <c r="N32" s="11">
        <v>0</v>
      </c>
      <c r="O32" s="14">
        <v>0</v>
      </c>
    </row>
    <row r="33" spans="1:15" ht="15.75" x14ac:dyDescent="0.25">
      <c r="A33" s="10">
        <v>30</v>
      </c>
      <c r="B33" s="11" t="s">
        <v>16</v>
      </c>
      <c r="C33" s="11" t="s">
        <v>17</v>
      </c>
      <c r="D33" s="29">
        <v>46</v>
      </c>
      <c r="E33" s="30" t="s">
        <v>24</v>
      </c>
      <c r="F33" s="29" t="s">
        <v>64</v>
      </c>
      <c r="G33" s="11" t="s">
        <v>19</v>
      </c>
      <c r="H33" s="15">
        <v>55.51</v>
      </c>
      <c r="I33" s="16">
        <v>7.7</v>
      </c>
      <c r="J33" s="12" t="s">
        <v>20</v>
      </c>
      <c r="K33" s="12">
        <v>14.85</v>
      </c>
      <c r="L33" s="13">
        <f t="shared" si="0"/>
        <v>78.06</v>
      </c>
      <c r="M33" s="11">
        <v>61.82</v>
      </c>
      <c r="N33" s="11">
        <v>0</v>
      </c>
      <c r="O33" s="14">
        <v>0</v>
      </c>
    </row>
    <row r="34" spans="1:15" ht="31.5" x14ac:dyDescent="0.25">
      <c r="A34" s="10">
        <v>31</v>
      </c>
      <c r="B34" s="11" t="s">
        <v>16</v>
      </c>
      <c r="C34" s="11" t="s">
        <v>17</v>
      </c>
      <c r="D34" s="29">
        <v>47</v>
      </c>
      <c r="E34" s="30" t="s">
        <v>18</v>
      </c>
      <c r="F34" s="31" t="s">
        <v>65</v>
      </c>
      <c r="G34" s="11" t="s">
        <v>19</v>
      </c>
      <c r="H34" s="15">
        <v>55.51</v>
      </c>
      <c r="I34" s="16">
        <v>7.7</v>
      </c>
      <c r="J34" s="12" t="s">
        <v>20</v>
      </c>
      <c r="K34" s="12">
        <v>14.85</v>
      </c>
      <c r="L34" s="13">
        <f t="shared" si="0"/>
        <v>78.06</v>
      </c>
      <c r="M34" s="11">
        <v>61.82</v>
      </c>
      <c r="N34" s="11">
        <v>1</v>
      </c>
      <c r="O34" s="14">
        <v>0</v>
      </c>
    </row>
    <row r="35" spans="1:15" ht="15.75" x14ac:dyDescent="0.25">
      <c r="A35" s="10">
        <v>32</v>
      </c>
      <c r="B35" s="11" t="s">
        <v>16</v>
      </c>
      <c r="C35" s="11" t="s">
        <v>17</v>
      </c>
      <c r="D35" s="29">
        <v>47</v>
      </c>
      <c r="E35" s="30" t="s">
        <v>21</v>
      </c>
      <c r="F35" s="29" t="s">
        <v>66</v>
      </c>
      <c r="G35" s="11" t="s">
        <v>19</v>
      </c>
      <c r="H35" s="15">
        <v>55.51</v>
      </c>
      <c r="I35" s="16">
        <v>7.7</v>
      </c>
      <c r="J35" s="12" t="s">
        <v>20</v>
      </c>
      <c r="K35" s="12">
        <v>14.85</v>
      </c>
      <c r="L35" s="13">
        <f t="shared" si="0"/>
        <v>78.06</v>
      </c>
      <c r="M35" s="11">
        <v>61.82</v>
      </c>
      <c r="N35" s="11">
        <v>1</v>
      </c>
      <c r="O35" s="14">
        <v>0</v>
      </c>
    </row>
    <row r="36" spans="1:15" ht="15.75" x14ac:dyDescent="0.25">
      <c r="A36" s="10">
        <v>33</v>
      </c>
      <c r="B36" s="11" t="s">
        <v>16</v>
      </c>
      <c r="C36" s="11" t="s">
        <v>17</v>
      </c>
      <c r="D36" s="29">
        <v>47</v>
      </c>
      <c r="E36" s="30" t="s">
        <v>22</v>
      </c>
      <c r="F36" s="29" t="s">
        <v>67</v>
      </c>
      <c r="G36" s="11" t="s">
        <v>19</v>
      </c>
      <c r="H36" s="15">
        <v>55.51</v>
      </c>
      <c r="I36" s="16">
        <v>7.7</v>
      </c>
      <c r="J36" s="12" t="s">
        <v>20</v>
      </c>
      <c r="K36" s="12">
        <v>14.85</v>
      </c>
      <c r="L36" s="13">
        <f t="shared" si="0"/>
        <v>78.06</v>
      </c>
      <c r="M36" s="11">
        <v>61.82</v>
      </c>
      <c r="N36" s="11">
        <v>1</v>
      </c>
      <c r="O36" s="14">
        <v>0</v>
      </c>
    </row>
    <row r="37" spans="1:15" ht="15.75" x14ac:dyDescent="0.25">
      <c r="A37" s="10">
        <v>34</v>
      </c>
      <c r="B37" s="11" t="s">
        <v>16</v>
      </c>
      <c r="C37" s="11" t="s">
        <v>17</v>
      </c>
      <c r="D37" s="29">
        <v>47</v>
      </c>
      <c r="E37" s="30" t="s">
        <v>23</v>
      </c>
      <c r="F37" s="29" t="s">
        <v>68</v>
      </c>
      <c r="G37" s="11" t="s">
        <v>19</v>
      </c>
      <c r="H37" s="15">
        <v>55.51</v>
      </c>
      <c r="I37" s="16">
        <v>7.7</v>
      </c>
      <c r="J37" s="12" t="s">
        <v>20</v>
      </c>
      <c r="K37" s="12">
        <v>14.85</v>
      </c>
      <c r="L37" s="13">
        <f t="shared" si="0"/>
        <v>78.06</v>
      </c>
      <c r="M37" s="11">
        <v>61.82</v>
      </c>
      <c r="N37" s="11">
        <v>1</v>
      </c>
      <c r="O37" s="14">
        <v>0</v>
      </c>
    </row>
    <row r="38" spans="1:15" ht="15.75" x14ac:dyDescent="0.25">
      <c r="A38" s="10">
        <v>35</v>
      </c>
      <c r="B38" s="11" t="s">
        <v>16</v>
      </c>
      <c r="C38" s="11" t="s">
        <v>17</v>
      </c>
      <c r="D38" s="29">
        <v>47</v>
      </c>
      <c r="E38" s="30" t="s">
        <v>24</v>
      </c>
      <c r="F38" s="29" t="s">
        <v>69</v>
      </c>
      <c r="G38" s="11" t="s">
        <v>19</v>
      </c>
      <c r="H38" s="15">
        <v>55.51</v>
      </c>
      <c r="I38" s="16">
        <v>7.7</v>
      </c>
      <c r="J38" s="12" t="s">
        <v>20</v>
      </c>
      <c r="K38" s="12">
        <v>14.85</v>
      </c>
      <c r="L38" s="13">
        <f t="shared" si="0"/>
        <v>78.06</v>
      </c>
      <c r="M38" s="11">
        <v>61.82</v>
      </c>
      <c r="N38" s="11">
        <v>1</v>
      </c>
      <c r="O38" s="14">
        <v>0</v>
      </c>
    </row>
    <row r="39" spans="1:15" ht="31.5" x14ac:dyDescent="0.25">
      <c r="A39" s="10">
        <v>36</v>
      </c>
      <c r="B39" s="11" t="s">
        <v>16</v>
      </c>
      <c r="C39" s="11" t="s">
        <v>17</v>
      </c>
      <c r="D39" s="29">
        <v>48</v>
      </c>
      <c r="E39" s="30" t="s">
        <v>18</v>
      </c>
      <c r="F39" s="31" t="s">
        <v>70</v>
      </c>
      <c r="G39" s="11" t="s">
        <v>19</v>
      </c>
      <c r="H39" s="15">
        <v>55.51</v>
      </c>
      <c r="I39" s="16">
        <v>7.7</v>
      </c>
      <c r="J39" s="12" t="s">
        <v>20</v>
      </c>
      <c r="K39" s="12">
        <v>14.85</v>
      </c>
      <c r="L39" s="13">
        <f t="shared" si="0"/>
        <v>78.06</v>
      </c>
      <c r="M39" s="11">
        <v>61.82</v>
      </c>
      <c r="N39" s="11">
        <v>1</v>
      </c>
      <c r="O39" s="14">
        <v>0</v>
      </c>
    </row>
    <row r="40" spans="1:15" ht="15.75" x14ac:dyDescent="0.25">
      <c r="A40" s="10">
        <v>37</v>
      </c>
      <c r="B40" s="11" t="s">
        <v>16</v>
      </c>
      <c r="C40" s="11" t="s">
        <v>17</v>
      </c>
      <c r="D40" s="29">
        <v>48</v>
      </c>
      <c r="E40" s="30" t="s">
        <v>21</v>
      </c>
      <c r="F40" s="29" t="s">
        <v>71</v>
      </c>
      <c r="G40" s="11" t="s">
        <v>19</v>
      </c>
      <c r="H40" s="15">
        <v>55.51</v>
      </c>
      <c r="I40" s="16">
        <v>7.7</v>
      </c>
      <c r="J40" s="12" t="s">
        <v>20</v>
      </c>
      <c r="K40" s="12">
        <v>14.85</v>
      </c>
      <c r="L40" s="13">
        <f t="shared" si="0"/>
        <v>78.06</v>
      </c>
      <c r="M40" s="11">
        <v>61.82</v>
      </c>
      <c r="N40" s="11">
        <v>1</v>
      </c>
      <c r="O40" s="14">
        <v>0</v>
      </c>
    </row>
    <row r="41" spans="1:15" ht="15.75" x14ac:dyDescent="0.25">
      <c r="A41" s="10">
        <v>38</v>
      </c>
      <c r="B41" s="11" t="s">
        <v>16</v>
      </c>
      <c r="C41" s="11" t="s">
        <v>17</v>
      </c>
      <c r="D41" s="29">
        <v>48</v>
      </c>
      <c r="E41" s="30" t="s">
        <v>22</v>
      </c>
      <c r="F41" s="29" t="s">
        <v>72</v>
      </c>
      <c r="G41" s="11" t="s">
        <v>19</v>
      </c>
      <c r="H41" s="15">
        <v>55.51</v>
      </c>
      <c r="I41" s="16">
        <v>7.7</v>
      </c>
      <c r="J41" s="12" t="s">
        <v>20</v>
      </c>
      <c r="K41" s="12">
        <v>14.85</v>
      </c>
      <c r="L41" s="13">
        <f t="shared" si="0"/>
        <v>78.06</v>
      </c>
      <c r="M41" s="11">
        <v>61.82</v>
      </c>
      <c r="N41" s="11">
        <v>1</v>
      </c>
      <c r="O41" s="14">
        <v>0</v>
      </c>
    </row>
    <row r="42" spans="1:15" ht="15.75" x14ac:dyDescent="0.25">
      <c r="A42" s="10">
        <v>39</v>
      </c>
      <c r="B42" s="11" t="s">
        <v>16</v>
      </c>
      <c r="C42" s="11" t="s">
        <v>17</v>
      </c>
      <c r="D42" s="29">
        <v>48</v>
      </c>
      <c r="E42" s="30" t="s">
        <v>23</v>
      </c>
      <c r="F42" s="29" t="s">
        <v>73</v>
      </c>
      <c r="G42" s="11" t="s">
        <v>19</v>
      </c>
      <c r="H42" s="15">
        <v>55.51</v>
      </c>
      <c r="I42" s="16">
        <v>7.7</v>
      </c>
      <c r="J42" s="12" t="s">
        <v>20</v>
      </c>
      <c r="K42" s="12">
        <v>14.85</v>
      </c>
      <c r="L42" s="13">
        <f t="shared" si="0"/>
        <v>78.06</v>
      </c>
      <c r="M42" s="11">
        <v>61.82</v>
      </c>
      <c r="N42" s="11">
        <v>1</v>
      </c>
      <c r="O42" s="14">
        <v>0</v>
      </c>
    </row>
    <row r="43" spans="1:15" ht="15.75" x14ac:dyDescent="0.25">
      <c r="A43" s="10">
        <v>40</v>
      </c>
      <c r="B43" s="11" t="s">
        <v>16</v>
      </c>
      <c r="C43" s="11" t="s">
        <v>17</v>
      </c>
      <c r="D43" s="29">
        <v>48</v>
      </c>
      <c r="E43" s="30" t="s">
        <v>24</v>
      </c>
      <c r="F43" s="29" t="s">
        <v>74</v>
      </c>
      <c r="G43" s="11" t="s">
        <v>19</v>
      </c>
      <c r="H43" s="15">
        <v>55.51</v>
      </c>
      <c r="I43" s="16">
        <v>7.7</v>
      </c>
      <c r="J43" s="12" t="s">
        <v>20</v>
      </c>
      <c r="K43" s="12">
        <v>14.85</v>
      </c>
      <c r="L43" s="13">
        <f t="shared" si="0"/>
        <v>78.06</v>
      </c>
      <c r="M43" s="11">
        <v>61.82</v>
      </c>
      <c r="N43" s="11">
        <v>1</v>
      </c>
      <c r="O43" s="14">
        <v>0</v>
      </c>
    </row>
    <row r="44" spans="1:15" ht="18.75" x14ac:dyDescent="0.25">
      <c r="A44" s="17"/>
      <c r="B44" s="11"/>
      <c r="C44" s="11"/>
      <c r="D44" s="11"/>
      <c r="E44" s="12"/>
      <c r="F44" s="19" t="s">
        <v>25</v>
      </c>
      <c r="G44" s="20"/>
      <c r="H44" s="21">
        <f>SUM(H4:H43)</f>
        <v>2220.4000000000005</v>
      </c>
      <c r="I44" s="21">
        <f>SUM(I4:I43)</f>
        <v>307.99999999999977</v>
      </c>
      <c r="J44" s="22" t="s">
        <v>20</v>
      </c>
      <c r="K44" s="21">
        <f>SUM(K4:K43)</f>
        <v>594.00000000000045</v>
      </c>
      <c r="L44" s="21">
        <f>SUM(L4:L43)</f>
        <v>3122.3999999999983</v>
      </c>
      <c r="M44" s="21">
        <f>SUM(M4:M43)</f>
        <v>2472.8000000000002</v>
      </c>
      <c r="N44" s="23">
        <f>SUM(N4:N43)</f>
        <v>20</v>
      </c>
      <c r="O44" s="24">
        <f>SUM(O4:O43)</f>
        <v>0</v>
      </c>
    </row>
    <row r="45" spans="1:15" x14ac:dyDescent="0.25">
      <c r="A45" s="17"/>
      <c r="B45" s="11"/>
      <c r="C45" s="11"/>
      <c r="D45" s="11"/>
      <c r="E45" s="12"/>
      <c r="F45" s="18"/>
      <c r="G45" s="11"/>
      <c r="H45" s="15"/>
      <c r="I45" s="16"/>
      <c r="J45" s="16"/>
      <c r="K45" s="16"/>
      <c r="L45" s="13"/>
      <c r="M45" s="11"/>
      <c r="N45" s="11"/>
      <c r="O45" s="14"/>
    </row>
    <row r="46" spans="1:15" ht="15.75" x14ac:dyDescent="0.25">
      <c r="A46" s="17">
        <f>+A43+1</f>
        <v>41</v>
      </c>
      <c r="B46" s="11" t="s">
        <v>26</v>
      </c>
      <c r="C46" s="11" t="s">
        <v>27</v>
      </c>
      <c r="D46" s="29">
        <v>49</v>
      </c>
      <c r="E46" s="31" t="s">
        <v>18</v>
      </c>
      <c r="F46" s="31" t="s">
        <v>75</v>
      </c>
      <c r="G46" s="29" t="s">
        <v>28</v>
      </c>
      <c r="H46" s="29">
        <v>77.680000000000007</v>
      </c>
      <c r="I46" s="15">
        <v>9.5500000000000007</v>
      </c>
      <c r="J46" s="12" t="s">
        <v>20</v>
      </c>
      <c r="K46" s="16">
        <v>19.989999999999998</v>
      </c>
      <c r="L46" s="13">
        <f>H46+I46+K46</f>
        <v>107.22</v>
      </c>
      <c r="M46" s="11">
        <v>85.31</v>
      </c>
      <c r="N46" s="11">
        <v>1</v>
      </c>
      <c r="O46" s="14">
        <v>0</v>
      </c>
    </row>
    <row r="47" spans="1:15" ht="15.75" x14ac:dyDescent="0.25">
      <c r="A47" s="17">
        <f>+A46+1</f>
        <v>42</v>
      </c>
      <c r="B47" s="11" t="s">
        <v>29</v>
      </c>
      <c r="C47" s="11" t="s">
        <v>27</v>
      </c>
      <c r="D47" s="29">
        <v>49</v>
      </c>
      <c r="E47" s="30" t="s">
        <v>21</v>
      </c>
      <c r="F47" s="29" t="s">
        <v>76</v>
      </c>
      <c r="G47" s="29" t="s">
        <v>30</v>
      </c>
      <c r="H47" s="29">
        <v>93.37</v>
      </c>
      <c r="I47" s="15">
        <v>9.5500000000000007</v>
      </c>
      <c r="J47" s="12" t="s">
        <v>20</v>
      </c>
      <c r="K47" s="16">
        <v>23.82</v>
      </c>
      <c r="L47" s="13">
        <f t="shared" ref="L47:L85" si="1">H47+I47+K47</f>
        <v>126.74000000000001</v>
      </c>
      <c r="M47" s="11">
        <v>100.66</v>
      </c>
      <c r="N47" s="11">
        <v>0</v>
      </c>
      <c r="O47" s="14">
        <v>1</v>
      </c>
    </row>
    <row r="48" spans="1:15" ht="15.75" x14ac:dyDescent="0.25">
      <c r="A48" s="17">
        <f t="shared" ref="A48:A64" si="2">+A47+1</f>
        <v>43</v>
      </c>
      <c r="B48" s="11" t="s">
        <v>29</v>
      </c>
      <c r="C48" s="11" t="s">
        <v>27</v>
      </c>
      <c r="D48" s="29">
        <v>49</v>
      </c>
      <c r="E48" s="30" t="s">
        <v>22</v>
      </c>
      <c r="F48" s="29" t="s">
        <v>77</v>
      </c>
      <c r="G48" s="29" t="s">
        <v>30</v>
      </c>
      <c r="H48" s="29">
        <v>93.37</v>
      </c>
      <c r="I48" s="15">
        <v>9.5500000000000007</v>
      </c>
      <c r="J48" s="12" t="s">
        <v>20</v>
      </c>
      <c r="K48" s="16">
        <v>23.82</v>
      </c>
      <c r="L48" s="13">
        <f t="shared" si="1"/>
        <v>126.74000000000001</v>
      </c>
      <c r="M48" s="11">
        <v>100.66</v>
      </c>
      <c r="N48" s="11">
        <v>0</v>
      </c>
      <c r="O48" s="14">
        <v>1</v>
      </c>
    </row>
    <row r="49" spans="1:15" ht="15.75" x14ac:dyDescent="0.25">
      <c r="A49" s="17">
        <f t="shared" si="2"/>
        <v>44</v>
      </c>
      <c r="B49" s="11" t="s">
        <v>29</v>
      </c>
      <c r="C49" s="11" t="s">
        <v>27</v>
      </c>
      <c r="D49" s="29">
        <v>49</v>
      </c>
      <c r="E49" s="30" t="s">
        <v>23</v>
      </c>
      <c r="F49" s="29" t="s">
        <v>78</v>
      </c>
      <c r="G49" s="29" t="s">
        <v>30</v>
      </c>
      <c r="H49" s="29">
        <v>93.37</v>
      </c>
      <c r="I49" s="15">
        <v>9.5500000000000007</v>
      </c>
      <c r="J49" s="12" t="s">
        <v>20</v>
      </c>
      <c r="K49" s="16">
        <v>23.82</v>
      </c>
      <c r="L49" s="13">
        <f t="shared" si="1"/>
        <v>126.74000000000001</v>
      </c>
      <c r="M49" s="11">
        <v>100.66</v>
      </c>
      <c r="N49" s="11">
        <v>0</v>
      </c>
      <c r="O49" s="14">
        <v>1</v>
      </c>
    </row>
    <row r="50" spans="1:15" ht="15.75" x14ac:dyDescent="0.25">
      <c r="A50" s="17">
        <f t="shared" si="2"/>
        <v>45</v>
      </c>
      <c r="B50" s="11" t="s">
        <v>29</v>
      </c>
      <c r="C50" s="11" t="s">
        <v>27</v>
      </c>
      <c r="D50" s="29">
        <v>49</v>
      </c>
      <c r="E50" s="30" t="s">
        <v>24</v>
      </c>
      <c r="F50" s="29" t="s">
        <v>79</v>
      </c>
      <c r="G50" s="29" t="s">
        <v>30</v>
      </c>
      <c r="H50" s="29">
        <v>93.37</v>
      </c>
      <c r="I50" s="15">
        <v>9.5500000000000007</v>
      </c>
      <c r="J50" s="12" t="s">
        <v>20</v>
      </c>
      <c r="K50" s="16">
        <v>23.82</v>
      </c>
      <c r="L50" s="13">
        <f t="shared" si="1"/>
        <v>126.74000000000001</v>
      </c>
      <c r="M50" s="11">
        <v>100.66</v>
      </c>
      <c r="N50" s="11">
        <v>0</v>
      </c>
      <c r="O50" s="14">
        <v>1</v>
      </c>
    </row>
    <row r="51" spans="1:15" ht="15.75" x14ac:dyDescent="0.25">
      <c r="A51" s="17">
        <f t="shared" si="2"/>
        <v>46</v>
      </c>
      <c r="B51" s="11" t="s">
        <v>26</v>
      </c>
      <c r="C51" s="11" t="s">
        <v>27</v>
      </c>
      <c r="D51" s="29">
        <v>50</v>
      </c>
      <c r="E51" s="30" t="s">
        <v>21</v>
      </c>
      <c r="F51" s="29" t="s">
        <v>80</v>
      </c>
      <c r="G51" s="29" t="s">
        <v>28</v>
      </c>
      <c r="H51" s="29">
        <v>77.680000000000007</v>
      </c>
      <c r="I51" s="15">
        <v>9.5500000000000007</v>
      </c>
      <c r="J51" s="12" t="s">
        <v>20</v>
      </c>
      <c r="K51" s="16">
        <v>19.989999999999998</v>
      </c>
      <c r="L51" s="13">
        <f t="shared" si="1"/>
        <v>107.22</v>
      </c>
      <c r="M51" s="11">
        <v>85.31</v>
      </c>
      <c r="N51" s="11">
        <v>1</v>
      </c>
      <c r="O51" s="14">
        <v>0</v>
      </c>
    </row>
    <row r="52" spans="1:15" ht="15.75" x14ac:dyDescent="0.25">
      <c r="A52" s="17">
        <f t="shared" si="2"/>
        <v>47</v>
      </c>
      <c r="B52" s="11" t="s">
        <v>26</v>
      </c>
      <c r="C52" s="11" t="s">
        <v>27</v>
      </c>
      <c r="D52" s="29">
        <v>50</v>
      </c>
      <c r="E52" s="30" t="s">
        <v>22</v>
      </c>
      <c r="F52" s="29" t="s">
        <v>81</v>
      </c>
      <c r="G52" s="29" t="s">
        <v>28</v>
      </c>
      <c r="H52" s="29">
        <v>77.680000000000007</v>
      </c>
      <c r="I52" s="15">
        <v>9.5500000000000007</v>
      </c>
      <c r="J52" s="12" t="s">
        <v>20</v>
      </c>
      <c r="K52" s="16">
        <v>19.989999999999998</v>
      </c>
      <c r="L52" s="13">
        <f t="shared" si="1"/>
        <v>107.22</v>
      </c>
      <c r="M52" s="11">
        <v>85.31</v>
      </c>
      <c r="N52" s="11">
        <v>1</v>
      </c>
      <c r="O52" s="14">
        <v>0</v>
      </c>
    </row>
    <row r="53" spans="1:15" ht="15.75" x14ac:dyDescent="0.25">
      <c r="A53" s="17">
        <f t="shared" si="2"/>
        <v>48</v>
      </c>
      <c r="B53" s="11" t="s">
        <v>26</v>
      </c>
      <c r="C53" s="11" t="s">
        <v>27</v>
      </c>
      <c r="D53" s="29">
        <v>50</v>
      </c>
      <c r="E53" s="30" t="s">
        <v>23</v>
      </c>
      <c r="F53" s="29" t="s">
        <v>82</v>
      </c>
      <c r="G53" s="29" t="s">
        <v>28</v>
      </c>
      <c r="H53" s="29">
        <v>77.680000000000007</v>
      </c>
      <c r="I53" s="15">
        <v>9.5500000000000007</v>
      </c>
      <c r="J53" s="12" t="s">
        <v>20</v>
      </c>
      <c r="K53" s="16">
        <v>19.989999999999998</v>
      </c>
      <c r="L53" s="13">
        <f t="shared" si="1"/>
        <v>107.22</v>
      </c>
      <c r="M53" s="11">
        <v>85.31</v>
      </c>
      <c r="N53" s="11">
        <v>1</v>
      </c>
      <c r="O53" s="14">
        <v>0</v>
      </c>
    </row>
    <row r="54" spans="1:15" ht="15.75" x14ac:dyDescent="0.25">
      <c r="A54" s="17">
        <f t="shared" si="2"/>
        <v>49</v>
      </c>
      <c r="B54" s="11" t="s">
        <v>26</v>
      </c>
      <c r="C54" s="11" t="s">
        <v>27</v>
      </c>
      <c r="D54" s="29">
        <v>50</v>
      </c>
      <c r="E54" s="30" t="s">
        <v>24</v>
      </c>
      <c r="F54" s="29" t="s">
        <v>83</v>
      </c>
      <c r="G54" s="29" t="s">
        <v>28</v>
      </c>
      <c r="H54" s="29">
        <v>77.680000000000007</v>
      </c>
      <c r="I54" s="15">
        <v>9.5500000000000007</v>
      </c>
      <c r="J54" s="12" t="s">
        <v>20</v>
      </c>
      <c r="K54" s="16">
        <v>19.989999999999998</v>
      </c>
      <c r="L54" s="13">
        <f t="shared" si="1"/>
        <v>107.22</v>
      </c>
      <c r="M54" s="11">
        <v>85.31</v>
      </c>
      <c r="N54" s="11">
        <v>1</v>
      </c>
      <c r="O54" s="14">
        <v>0</v>
      </c>
    </row>
    <row r="55" spans="1:15" ht="15.75" x14ac:dyDescent="0.25">
      <c r="A55" s="17">
        <f t="shared" si="2"/>
        <v>50</v>
      </c>
      <c r="B55" s="11" t="s">
        <v>31</v>
      </c>
      <c r="C55" s="11" t="s">
        <v>27</v>
      </c>
      <c r="D55" s="29">
        <v>50</v>
      </c>
      <c r="E55" s="30" t="s">
        <v>32</v>
      </c>
      <c r="F55" s="29" t="s">
        <v>84</v>
      </c>
      <c r="G55" s="29" t="s">
        <v>28</v>
      </c>
      <c r="H55" s="29">
        <v>81.81</v>
      </c>
      <c r="I55" s="15">
        <v>9.5500000000000007</v>
      </c>
      <c r="J55" s="12" t="s">
        <v>20</v>
      </c>
      <c r="K55" s="16">
        <v>21.35</v>
      </c>
      <c r="L55" s="13">
        <f t="shared" si="1"/>
        <v>112.71000000000001</v>
      </c>
      <c r="M55" s="11">
        <v>89.35</v>
      </c>
      <c r="N55" s="11">
        <v>0</v>
      </c>
      <c r="O55" s="14">
        <v>1</v>
      </c>
    </row>
    <row r="56" spans="1:15" ht="31.5" x14ac:dyDescent="0.25">
      <c r="A56" s="17">
        <f t="shared" si="2"/>
        <v>51</v>
      </c>
      <c r="B56" s="29" t="s">
        <v>26</v>
      </c>
      <c r="C56" s="11" t="s">
        <v>27</v>
      </c>
      <c r="D56" s="29">
        <v>51</v>
      </c>
      <c r="E56" s="30" t="s">
        <v>18</v>
      </c>
      <c r="F56" s="31" t="s">
        <v>85</v>
      </c>
      <c r="G56" s="29" t="s">
        <v>28</v>
      </c>
      <c r="H56" s="29">
        <v>77.680000000000007</v>
      </c>
      <c r="I56" s="15">
        <v>9.5500000000000007</v>
      </c>
      <c r="J56" s="12" t="s">
        <v>20</v>
      </c>
      <c r="K56" s="16">
        <v>19.989999999999998</v>
      </c>
      <c r="L56" s="13">
        <f t="shared" si="1"/>
        <v>107.22</v>
      </c>
      <c r="M56" s="11">
        <v>85.31</v>
      </c>
      <c r="N56" s="11">
        <v>1</v>
      </c>
      <c r="O56" s="14">
        <v>0</v>
      </c>
    </row>
    <row r="57" spans="1:15" ht="15.75" x14ac:dyDescent="0.25">
      <c r="A57" s="17">
        <f t="shared" si="2"/>
        <v>52</v>
      </c>
      <c r="B57" s="29" t="s">
        <v>26</v>
      </c>
      <c r="C57" s="11" t="s">
        <v>27</v>
      </c>
      <c r="D57" s="29">
        <v>51</v>
      </c>
      <c r="E57" s="30" t="s">
        <v>21</v>
      </c>
      <c r="F57" s="29" t="s">
        <v>86</v>
      </c>
      <c r="G57" s="29" t="s">
        <v>28</v>
      </c>
      <c r="H57" s="29">
        <v>77.680000000000007</v>
      </c>
      <c r="I57" s="15">
        <v>9.5500000000000007</v>
      </c>
      <c r="J57" s="12" t="s">
        <v>20</v>
      </c>
      <c r="K57" s="16">
        <v>19.989999999999998</v>
      </c>
      <c r="L57" s="13">
        <f t="shared" si="1"/>
        <v>107.22</v>
      </c>
      <c r="M57" s="11">
        <v>85.31</v>
      </c>
      <c r="N57" s="11">
        <v>1</v>
      </c>
      <c r="O57" s="14">
        <v>0</v>
      </c>
    </row>
    <row r="58" spans="1:15" ht="15.75" x14ac:dyDescent="0.25">
      <c r="A58" s="17">
        <f t="shared" si="2"/>
        <v>53</v>
      </c>
      <c r="B58" s="29" t="s">
        <v>26</v>
      </c>
      <c r="C58" s="11" t="s">
        <v>27</v>
      </c>
      <c r="D58" s="29">
        <v>51</v>
      </c>
      <c r="E58" s="30" t="s">
        <v>22</v>
      </c>
      <c r="F58" s="29" t="s">
        <v>87</v>
      </c>
      <c r="G58" s="29" t="s">
        <v>28</v>
      </c>
      <c r="H58" s="29">
        <v>77.680000000000007</v>
      </c>
      <c r="I58" s="15">
        <v>9.5500000000000007</v>
      </c>
      <c r="J58" s="12" t="s">
        <v>20</v>
      </c>
      <c r="K58" s="16">
        <v>19.989999999999998</v>
      </c>
      <c r="L58" s="13">
        <f t="shared" si="1"/>
        <v>107.22</v>
      </c>
      <c r="M58" s="11">
        <v>85.31</v>
      </c>
      <c r="N58" s="11">
        <v>1</v>
      </c>
      <c r="O58" s="14">
        <v>0</v>
      </c>
    </row>
    <row r="59" spans="1:15" ht="15.75" x14ac:dyDescent="0.25">
      <c r="A59" s="17">
        <f t="shared" si="2"/>
        <v>54</v>
      </c>
      <c r="B59" s="29" t="s">
        <v>26</v>
      </c>
      <c r="C59" s="11" t="s">
        <v>27</v>
      </c>
      <c r="D59" s="29">
        <v>51</v>
      </c>
      <c r="E59" s="30" t="s">
        <v>23</v>
      </c>
      <c r="F59" s="29" t="s">
        <v>88</v>
      </c>
      <c r="G59" s="29" t="s">
        <v>28</v>
      </c>
      <c r="H59" s="29">
        <v>77.680000000000007</v>
      </c>
      <c r="I59" s="15">
        <v>9.5500000000000007</v>
      </c>
      <c r="J59" s="12" t="s">
        <v>20</v>
      </c>
      <c r="K59" s="16">
        <v>19.989999999999998</v>
      </c>
      <c r="L59" s="13">
        <f t="shared" si="1"/>
        <v>107.22</v>
      </c>
      <c r="M59" s="11">
        <v>85.31</v>
      </c>
      <c r="N59" s="11">
        <v>1</v>
      </c>
      <c r="O59" s="14">
        <v>0</v>
      </c>
    </row>
    <row r="60" spans="1:15" ht="15.75" x14ac:dyDescent="0.25">
      <c r="A60" s="17">
        <f t="shared" si="2"/>
        <v>55</v>
      </c>
      <c r="B60" s="29" t="s">
        <v>26</v>
      </c>
      <c r="C60" s="11" t="s">
        <v>27</v>
      </c>
      <c r="D60" s="29">
        <v>51</v>
      </c>
      <c r="E60" s="30" t="s">
        <v>24</v>
      </c>
      <c r="F60" s="29" t="s">
        <v>89</v>
      </c>
      <c r="G60" s="29" t="s">
        <v>28</v>
      </c>
      <c r="H60" s="29">
        <v>77.680000000000007</v>
      </c>
      <c r="I60" s="15">
        <v>9.5500000000000007</v>
      </c>
      <c r="J60" s="12" t="s">
        <v>20</v>
      </c>
      <c r="K60" s="16">
        <v>19.989999999999998</v>
      </c>
      <c r="L60" s="13">
        <f t="shared" si="1"/>
        <v>107.22</v>
      </c>
      <c r="M60" s="11">
        <v>85.31</v>
      </c>
      <c r="N60" s="11">
        <v>1</v>
      </c>
      <c r="O60" s="14">
        <v>0</v>
      </c>
    </row>
    <row r="61" spans="1:15" ht="15.75" x14ac:dyDescent="0.25">
      <c r="A61" s="17">
        <f t="shared" si="2"/>
        <v>56</v>
      </c>
      <c r="B61" s="29" t="s">
        <v>26</v>
      </c>
      <c r="C61" s="11" t="s">
        <v>27</v>
      </c>
      <c r="D61" s="29">
        <v>51</v>
      </c>
      <c r="E61" s="30" t="s">
        <v>21</v>
      </c>
      <c r="F61" s="29" t="s">
        <v>90</v>
      </c>
      <c r="G61" s="29" t="s">
        <v>28</v>
      </c>
      <c r="H61" s="29">
        <v>77.680000000000007</v>
      </c>
      <c r="I61" s="15">
        <v>9.5500000000000007</v>
      </c>
      <c r="J61" s="12" t="s">
        <v>20</v>
      </c>
      <c r="K61" s="16">
        <v>19.989999999999998</v>
      </c>
      <c r="L61" s="13">
        <f t="shared" si="1"/>
        <v>107.22</v>
      </c>
      <c r="M61" s="11">
        <v>85.31</v>
      </c>
      <c r="N61" s="11">
        <v>1</v>
      </c>
      <c r="O61" s="14">
        <v>0</v>
      </c>
    </row>
    <row r="62" spans="1:15" ht="15.75" x14ac:dyDescent="0.25">
      <c r="A62" s="17">
        <f t="shared" si="2"/>
        <v>57</v>
      </c>
      <c r="B62" s="29" t="s">
        <v>26</v>
      </c>
      <c r="C62" s="11" t="s">
        <v>27</v>
      </c>
      <c r="D62" s="29">
        <v>51</v>
      </c>
      <c r="E62" s="30" t="s">
        <v>22</v>
      </c>
      <c r="F62" s="29" t="s">
        <v>91</v>
      </c>
      <c r="G62" s="29" t="s">
        <v>28</v>
      </c>
      <c r="H62" s="29">
        <v>77.680000000000007</v>
      </c>
      <c r="I62" s="15">
        <v>9.5500000000000007</v>
      </c>
      <c r="J62" s="12" t="s">
        <v>20</v>
      </c>
      <c r="K62" s="16">
        <v>19.989999999999998</v>
      </c>
      <c r="L62" s="13">
        <f t="shared" si="1"/>
        <v>107.22</v>
      </c>
      <c r="M62" s="11">
        <v>85.31</v>
      </c>
      <c r="N62" s="11">
        <v>1</v>
      </c>
      <c r="O62" s="14">
        <v>0</v>
      </c>
    </row>
    <row r="63" spans="1:15" ht="15.75" x14ac:dyDescent="0.25">
      <c r="A63" s="17">
        <f t="shared" si="2"/>
        <v>58</v>
      </c>
      <c r="B63" s="29" t="s">
        <v>26</v>
      </c>
      <c r="C63" s="11" t="s">
        <v>27</v>
      </c>
      <c r="D63" s="29">
        <v>51</v>
      </c>
      <c r="E63" s="30" t="s">
        <v>23</v>
      </c>
      <c r="F63" s="29" t="s">
        <v>92</v>
      </c>
      <c r="G63" s="29" t="s">
        <v>28</v>
      </c>
      <c r="H63" s="29">
        <v>77.680000000000007</v>
      </c>
      <c r="I63" s="15">
        <v>9.5500000000000007</v>
      </c>
      <c r="J63" s="12" t="s">
        <v>20</v>
      </c>
      <c r="K63" s="16">
        <v>19.989999999999998</v>
      </c>
      <c r="L63" s="13">
        <f t="shared" si="1"/>
        <v>107.22</v>
      </c>
      <c r="M63" s="11">
        <v>85.31</v>
      </c>
      <c r="N63" s="11">
        <v>1</v>
      </c>
      <c r="O63" s="14">
        <v>0</v>
      </c>
    </row>
    <row r="64" spans="1:15" ht="15.75" x14ac:dyDescent="0.25">
      <c r="A64" s="17">
        <f t="shared" si="2"/>
        <v>59</v>
      </c>
      <c r="B64" s="29" t="s">
        <v>26</v>
      </c>
      <c r="C64" s="11" t="s">
        <v>27</v>
      </c>
      <c r="D64" s="29">
        <v>51</v>
      </c>
      <c r="E64" s="30" t="s">
        <v>24</v>
      </c>
      <c r="F64" s="29" t="s">
        <v>93</v>
      </c>
      <c r="G64" s="29" t="s">
        <v>28</v>
      </c>
      <c r="H64" s="29">
        <v>77.680000000000007</v>
      </c>
      <c r="I64" s="15">
        <v>9.5500000000000007</v>
      </c>
      <c r="J64" s="12" t="s">
        <v>20</v>
      </c>
      <c r="K64" s="16">
        <v>19.989999999999998</v>
      </c>
      <c r="L64" s="13">
        <f t="shared" si="1"/>
        <v>107.22</v>
      </c>
      <c r="M64" s="11">
        <v>85.31</v>
      </c>
      <c r="N64" s="11">
        <v>1</v>
      </c>
      <c r="O64" s="14">
        <v>0</v>
      </c>
    </row>
    <row r="65" spans="1:15" ht="15.75" x14ac:dyDescent="0.25">
      <c r="A65" s="17">
        <v>60</v>
      </c>
      <c r="B65" s="29" t="s">
        <v>31</v>
      </c>
      <c r="C65" s="11" t="s">
        <v>27</v>
      </c>
      <c r="D65" s="29">
        <v>52</v>
      </c>
      <c r="E65" s="30" t="s">
        <v>32</v>
      </c>
      <c r="F65" s="29" t="s">
        <v>94</v>
      </c>
      <c r="G65" s="29" t="s">
        <v>28</v>
      </c>
      <c r="H65" s="29">
        <v>81.81</v>
      </c>
      <c r="I65" s="15">
        <v>9.5500000000000007</v>
      </c>
      <c r="J65" s="12" t="s">
        <v>20</v>
      </c>
      <c r="K65" s="16">
        <v>21.35</v>
      </c>
      <c r="L65" s="13">
        <f t="shared" si="1"/>
        <v>112.71000000000001</v>
      </c>
      <c r="M65" s="11">
        <v>89.35</v>
      </c>
      <c r="N65" s="11">
        <v>0</v>
      </c>
      <c r="O65" s="14">
        <v>1</v>
      </c>
    </row>
    <row r="66" spans="1:15" ht="15.75" x14ac:dyDescent="0.25">
      <c r="A66" s="17">
        <v>61</v>
      </c>
      <c r="B66" s="29" t="s">
        <v>26</v>
      </c>
      <c r="C66" s="11" t="s">
        <v>27</v>
      </c>
      <c r="D66" s="29">
        <v>53</v>
      </c>
      <c r="E66" s="11" t="s">
        <v>18</v>
      </c>
      <c r="F66" s="31" t="s">
        <v>95</v>
      </c>
      <c r="G66" s="29" t="s">
        <v>28</v>
      </c>
      <c r="H66" s="29">
        <v>77.680000000000007</v>
      </c>
      <c r="I66" s="15">
        <v>9.5500000000000007</v>
      </c>
      <c r="J66" s="12" t="s">
        <v>20</v>
      </c>
      <c r="K66" s="16">
        <v>19.989999999999998</v>
      </c>
      <c r="L66" s="13">
        <f t="shared" si="1"/>
        <v>107.22</v>
      </c>
      <c r="M66" s="11">
        <v>89.35</v>
      </c>
      <c r="N66" s="11">
        <v>1</v>
      </c>
      <c r="O66" s="14">
        <v>0</v>
      </c>
    </row>
    <row r="67" spans="1:15" ht="15.75" x14ac:dyDescent="0.25">
      <c r="A67" s="17">
        <v>62</v>
      </c>
      <c r="B67" s="29" t="s">
        <v>26</v>
      </c>
      <c r="C67" s="11" t="s">
        <v>27</v>
      </c>
      <c r="D67" s="29">
        <v>53</v>
      </c>
      <c r="E67" s="30" t="s">
        <v>21</v>
      </c>
      <c r="F67" s="29" t="s">
        <v>96</v>
      </c>
      <c r="G67" s="29" t="s">
        <v>28</v>
      </c>
      <c r="H67" s="29">
        <v>77.680000000000007</v>
      </c>
      <c r="I67" s="15">
        <v>9.5500000000000007</v>
      </c>
      <c r="J67" s="12" t="s">
        <v>20</v>
      </c>
      <c r="K67" s="16">
        <v>19.989999999999998</v>
      </c>
      <c r="L67" s="13">
        <f t="shared" si="1"/>
        <v>107.22</v>
      </c>
      <c r="M67" s="11">
        <v>89.35</v>
      </c>
      <c r="N67" s="11">
        <v>1</v>
      </c>
      <c r="O67" s="14">
        <v>0</v>
      </c>
    </row>
    <row r="68" spans="1:15" ht="15.75" x14ac:dyDescent="0.25">
      <c r="A68" s="17">
        <v>63</v>
      </c>
      <c r="B68" s="29" t="s">
        <v>26</v>
      </c>
      <c r="C68" s="11" t="s">
        <v>27</v>
      </c>
      <c r="D68" s="29">
        <v>53</v>
      </c>
      <c r="E68" s="30" t="s">
        <v>22</v>
      </c>
      <c r="F68" s="29" t="s">
        <v>97</v>
      </c>
      <c r="G68" s="29" t="s">
        <v>28</v>
      </c>
      <c r="H68" s="29">
        <v>77.680000000000007</v>
      </c>
      <c r="I68" s="15">
        <v>9.5500000000000007</v>
      </c>
      <c r="J68" s="12" t="s">
        <v>20</v>
      </c>
      <c r="K68" s="16">
        <v>19.989999999999998</v>
      </c>
      <c r="L68" s="13">
        <f t="shared" si="1"/>
        <v>107.22</v>
      </c>
      <c r="M68" s="11">
        <v>85.31</v>
      </c>
      <c r="N68" s="11">
        <v>1</v>
      </c>
      <c r="O68" s="14">
        <v>0</v>
      </c>
    </row>
    <row r="69" spans="1:15" ht="15.75" x14ac:dyDescent="0.25">
      <c r="A69" s="17">
        <v>64</v>
      </c>
      <c r="B69" s="29" t="s">
        <v>26</v>
      </c>
      <c r="C69" s="11" t="s">
        <v>27</v>
      </c>
      <c r="D69" s="29">
        <v>53</v>
      </c>
      <c r="E69" s="30" t="s">
        <v>23</v>
      </c>
      <c r="F69" s="29" t="s">
        <v>98</v>
      </c>
      <c r="G69" s="29" t="s">
        <v>28</v>
      </c>
      <c r="H69" s="29">
        <v>77.680000000000007</v>
      </c>
      <c r="I69" s="15">
        <v>9.5500000000000007</v>
      </c>
      <c r="J69" s="12" t="s">
        <v>20</v>
      </c>
      <c r="K69" s="16">
        <v>19.989999999999998</v>
      </c>
      <c r="L69" s="13">
        <f t="shared" si="1"/>
        <v>107.22</v>
      </c>
      <c r="M69" s="11">
        <v>85.31</v>
      </c>
      <c r="N69" s="11">
        <v>1</v>
      </c>
      <c r="O69" s="14">
        <v>0</v>
      </c>
    </row>
    <row r="70" spans="1:15" ht="15.75" x14ac:dyDescent="0.25">
      <c r="A70" s="17">
        <v>65</v>
      </c>
      <c r="B70" s="29" t="s">
        <v>26</v>
      </c>
      <c r="C70" s="11" t="s">
        <v>27</v>
      </c>
      <c r="D70" s="29">
        <v>53</v>
      </c>
      <c r="E70" s="30" t="s">
        <v>24</v>
      </c>
      <c r="F70" s="29" t="s">
        <v>99</v>
      </c>
      <c r="G70" s="29" t="s">
        <v>28</v>
      </c>
      <c r="H70" s="29">
        <v>77.680000000000007</v>
      </c>
      <c r="I70" s="15">
        <v>9.5500000000000007</v>
      </c>
      <c r="J70" s="12" t="s">
        <v>20</v>
      </c>
      <c r="K70" s="16">
        <v>19.989999999999998</v>
      </c>
      <c r="L70" s="13">
        <f t="shared" si="1"/>
        <v>107.22</v>
      </c>
      <c r="M70" s="11">
        <v>85.31</v>
      </c>
      <c r="N70" s="11">
        <v>1</v>
      </c>
      <c r="O70" s="14">
        <v>0</v>
      </c>
    </row>
    <row r="71" spans="1:15" ht="15.75" x14ac:dyDescent="0.25">
      <c r="A71" s="17">
        <v>66</v>
      </c>
      <c r="B71" s="29" t="s">
        <v>26</v>
      </c>
      <c r="C71" s="11" t="s">
        <v>27</v>
      </c>
      <c r="D71" s="29">
        <v>53</v>
      </c>
      <c r="E71" s="30" t="s">
        <v>21</v>
      </c>
      <c r="F71" s="29" t="s">
        <v>100</v>
      </c>
      <c r="G71" s="29" t="s">
        <v>28</v>
      </c>
      <c r="H71" s="29">
        <v>77.680000000000007</v>
      </c>
      <c r="I71" s="15">
        <v>9.5500000000000007</v>
      </c>
      <c r="J71" s="12" t="s">
        <v>20</v>
      </c>
      <c r="K71" s="16">
        <v>19.989999999999998</v>
      </c>
      <c r="L71" s="13">
        <f t="shared" si="1"/>
        <v>107.22</v>
      </c>
      <c r="M71" s="11">
        <v>85.31</v>
      </c>
      <c r="N71" s="11">
        <v>1</v>
      </c>
      <c r="O71" s="14">
        <v>0</v>
      </c>
    </row>
    <row r="72" spans="1:15" ht="15.75" x14ac:dyDescent="0.25">
      <c r="A72" s="17">
        <v>67</v>
      </c>
      <c r="B72" s="29" t="s">
        <v>26</v>
      </c>
      <c r="C72" s="11" t="s">
        <v>27</v>
      </c>
      <c r="D72" s="29">
        <v>53</v>
      </c>
      <c r="E72" s="30" t="s">
        <v>22</v>
      </c>
      <c r="F72" s="29" t="s">
        <v>101</v>
      </c>
      <c r="G72" s="29" t="s">
        <v>28</v>
      </c>
      <c r="H72" s="29">
        <v>77.680000000000007</v>
      </c>
      <c r="I72" s="15">
        <v>9.5500000000000007</v>
      </c>
      <c r="J72" s="12" t="s">
        <v>20</v>
      </c>
      <c r="K72" s="16">
        <v>19.989999999999998</v>
      </c>
      <c r="L72" s="13">
        <f t="shared" si="1"/>
        <v>107.22</v>
      </c>
      <c r="M72" s="11">
        <v>85.31</v>
      </c>
      <c r="N72" s="11">
        <v>1</v>
      </c>
      <c r="O72" s="14">
        <v>0</v>
      </c>
    </row>
    <row r="73" spans="1:15" ht="15.75" x14ac:dyDescent="0.25">
      <c r="A73" s="17">
        <v>68</v>
      </c>
      <c r="B73" s="29" t="s">
        <v>26</v>
      </c>
      <c r="C73" s="11" t="s">
        <v>27</v>
      </c>
      <c r="D73" s="29">
        <v>53</v>
      </c>
      <c r="E73" s="30" t="s">
        <v>23</v>
      </c>
      <c r="F73" s="29" t="s">
        <v>103</v>
      </c>
      <c r="G73" s="29" t="s">
        <v>28</v>
      </c>
      <c r="H73" s="29">
        <v>77.680000000000007</v>
      </c>
      <c r="I73" s="15">
        <v>9.5500000000000007</v>
      </c>
      <c r="J73" s="12" t="s">
        <v>20</v>
      </c>
      <c r="K73" s="16">
        <v>19.989999999999998</v>
      </c>
      <c r="L73" s="13">
        <f t="shared" si="1"/>
        <v>107.22</v>
      </c>
      <c r="M73" s="11">
        <v>85.31</v>
      </c>
      <c r="N73" s="11">
        <v>1</v>
      </c>
      <c r="O73" s="14">
        <v>0</v>
      </c>
    </row>
    <row r="74" spans="1:15" ht="15.75" x14ac:dyDescent="0.25">
      <c r="A74" s="17">
        <v>69</v>
      </c>
      <c r="B74" s="29" t="s">
        <v>26</v>
      </c>
      <c r="C74" s="11" t="s">
        <v>27</v>
      </c>
      <c r="D74" s="29">
        <v>53</v>
      </c>
      <c r="E74" s="30" t="s">
        <v>24</v>
      </c>
      <c r="F74" s="29" t="s">
        <v>102</v>
      </c>
      <c r="G74" s="29" t="s">
        <v>28</v>
      </c>
      <c r="H74" s="29">
        <v>77.680000000000007</v>
      </c>
      <c r="I74" s="15">
        <v>9.5500000000000007</v>
      </c>
      <c r="J74" s="12" t="s">
        <v>20</v>
      </c>
      <c r="K74" s="16">
        <v>19.989999999999998</v>
      </c>
      <c r="L74" s="13">
        <f t="shared" si="1"/>
        <v>107.22</v>
      </c>
      <c r="M74" s="11">
        <v>100.66</v>
      </c>
      <c r="N74" s="11">
        <v>1</v>
      </c>
      <c r="O74" s="14">
        <v>0</v>
      </c>
    </row>
    <row r="75" spans="1:15" ht="15.75" x14ac:dyDescent="0.25">
      <c r="A75" s="17">
        <v>70</v>
      </c>
      <c r="B75" s="29" t="s">
        <v>31</v>
      </c>
      <c r="C75" s="11" t="s">
        <v>27</v>
      </c>
      <c r="D75" s="29">
        <v>54</v>
      </c>
      <c r="E75" s="30" t="s">
        <v>32</v>
      </c>
      <c r="F75" s="29" t="s">
        <v>104</v>
      </c>
      <c r="G75" s="29" t="s">
        <v>28</v>
      </c>
      <c r="H75" s="29">
        <v>81.81</v>
      </c>
      <c r="I75" s="15">
        <v>9.5500000000000007</v>
      </c>
      <c r="J75" s="12" t="s">
        <v>20</v>
      </c>
      <c r="K75" s="16">
        <v>21.35</v>
      </c>
      <c r="L75" s="13">
        <f t="shared" si="1"/>
        <v>112.71000000000001</v>
      </c>
      <c r="M75" s="11">
        <v>100.66</v>
      </c>
      <c r="N75" s="11">
        <v>0</v>
      </c>
      <c r="O75" s="14">
        <v>1</v>
      </c>
    </row>
    <row r="76" spans="1:15" ht="15.75" x14ac:dyDescent="0.25">
      <c r="A76" s="17">
        <v>71</v>
      </c>
      <c r="B76" s="29" t="s">
        <v>26</v>
      </c>
      <c r="C76" s="11" t="s">
        <v>27</v>
      </c>
      <c r="D76" s="29">
        <v>55</v>
      </c>
      <c r="E76" s="31" t="s">
        <v>18</v>
      </c>
      <c r="F76" s="31" t="s">
        <v>105</v>
      </c>
      <c r="G76" s="29" t="s">
        <v>28</v>
      </c>
      <c r="H76" s="29">
        <v>77.680000000000007</v>
      </c>
      <c r="I76" s="15">
        <v>9.5500000000000007</v>
      </c>
      <c r="J76" s="12" t="s">
        <v>20</v>
      </c>
      <c r="K76" s="16">
        <v>19.989999999999998</v>
      </c>
      <c r="L76" s="13">
        <f t="shared" si="1"/>
        <v>107.22</v>
      </c>
      <c r="M76" s="11">
        <v>100.66</v>
      </c>
      <c r="N76" s="11">
        <v>1</v>
      </c>
      <c r="O76" s="14">
        <v>0</v>
      </c>
    </row>
    <row r="77" spans="1:15" ht="15.75" x14ac:dyDescent="0.25">
      <c r="A77" s="17">
        <v>72</v>
      </c>
      <c r="B77" s="29" t="s">
        <v>29</v>
      </c>
      <c r="C77" s="11" t="s">
        <v>27</v>
      </c>
      <c r="D77" s="29">
        <v>55</v>
      </c>
      <c r="E77" s="30" t="s">
        <v>21</v>
      </c>
      <c r="F77" s="29" t="s">
        <v>106</v>
      </c>
      <c r="G77" s="29" t="s">
        <v>30</v>
      </c>
      <c r="H77" s="29">
        <v>93.37</v>
      </c>
      <c r="I77" s="15">
        <v>9.5500000000000007</v>
      </c>
      <c r="J77" s="12" t="s">
        <v>20</v>
      </c>
      <c r="K77" s="16">
        <v>23.82</v>
      </c>
      <c r="L77" s="13">
        <f t="shared" si="1"/>
        <v>126.74000000000001</v>
      </c>
      <c r="M77" s="11">
        <v>100.66</v>
      </c>
      <c r="N77" s="11">
        <v>0</v>
      </c>
      <c r="O77" s="14">
        <v>1</v>
      </c>
    </row>
    <row r="78" spans="1:15" ht="15.75" x14ac:dyDescent="0.25">
      <c r="A78" s="17">
        <v>73</v>
      </c>
      <c r="B78" s="29" t="s">
        <v>29</v>
      </c>
      <c r="C78" s="11" t="s">
        <v>27</v>
      </c>
      <c r="D78" s="29">
        <v>55</v>
      </c>
      <c r="E78" s="30" t="s">
        <v>22</v>
      </c>
      <c r="F78" s="29" t="s">
        <v>107</v>
      </c>
      <c r="G78" s="29" t="s">
        <v>30</v>
      </c>
      <c r="H78" s="29">
        <v>93.37</v>
      </c>
      <c r="I78" s="15">
        <v>9.5500000000000007</v>
      </c>
      <c r="J78" s="12" t="s">
        <v>20</v>
      </c>
      <c r="K78" s="16">
        <v>23.82</v>
      </c>
      <c r="L78" s="13">
        <f t="shared" si="1"/>
        <v>126.74000000000001</v>
      </c>
      <c r="M78" s="11">
        <v>85.31</v>
      </c>
      <c r="N78" s="11">
        <v>0</v>
      </c>
      <c r="O78" s="14">
        <v>1</v>
      </c>
    </row>
    <row r="79" spans="1:15" ht="15.75" x14ac:dyDescent="0.25">
      <c r="A79" s="17">
        <v>74</v>
      </c>
      <c r="B79" s="29" t="s">
        <v>29</v>
      </c>
      <c r="C79" s="11" t="s">
        <v>27</v>
      </c>
      <c r="D79" s="29">
        <v>55</v>
      </c>
      <c r="E79" s="30" t="s">
        <v>23</v>
      </c>
      <c r="F79" s="29" t="s">
        <v>108</v>
      </c>
      <c r="G79" s="29" t="s">
        <v>30</v>
      </c>
      <c r="H79" s="29">
        <v>93.37</v>
      </c>
      <c r="I79" s="15">
        <v>9.5500000000000007</v>
      </c>
      <c r="J79" s="12" t="s">
        <v>20</v>
      </c>
      <c r="K79" s="16">
        <v>23.82</v>
      </c>
      <c r="L79" s="13">
        <f t="shared" si="1"/>
        <v>126.74000000000001</v>
      </c>
      <c r="M79" s="11">
        <v>85.31</v>
      </c>
      <c r="N79" s="11">
        <v>0</v>
      </c>
      <c r="O79" s="14">
        <v>1</v>
      </c>
    </row>
    <row r="80" spans="1:15" ht="15.75" x14ac:dyDescent="0.25">
      <c r="A80" s="17">
        <v>75</v>
      </c>
      <c r="B80" s="29" t="s">
        <v>29</v>
      </c>
      <c r="C80" s="11" t="s">
        <v>27</v>
      </c>
      <c r="D80" s="29">
        <v>55</v>
      </c>
      <c r="E80" s="30" t="s">
        <v>24</v>
      </c>
      <c r="F80" s="29" t="s">
        <v>109</v>
      </c>
      <c r="G80" s="29" t="s">
        <v>30</v>
      </c>
      <c r="H80" s="29">
        <v>93.37</v>
      </c>
      <c r="I80" s="15">
        <v>9.5500000000000007</v>
      </c>
      <c r="J80" s="12" t="s">
        <v>20</v>
      </c>
      <c r="K80" s="16">
        <v>23.82</v>
      </c>
      <c r="L80" s="13">
        <f t="shared" si="1"/>
        <v>126.74000000000001</v>
      </c>
      <c r="M80" s="11">
        <v>85.31</v>
      </c>
      <c r="N80" s="11">
        <v>0</v>
      </c>
      <c r="O80" s="14">
        <v>1</v>
      </c>
    </row>
    <row r="81" spans="1:15" ht="15.75" x14ac:dyDescent="0.25">
      <c r="A81" s="17">
        <v>76</v>
      </c>
      <c r="B81" s="29" t="s">
        <v>26</v>
      </c>
      <c r="C81" s="11" t="s">
        <v>27</v>
      </c>
      <c r="D81" s="29">
        <v>56</v>
      </c>
      <c r="E81" s="30" t="s">
        <v>21</v>
      </c>
      <c r="F81" s="29" t="s">
        <v>110</v>
      </c>
      <c r="G81" s="29" t="s">
        <v>28</v>
      </c>
      <c r="H81" s="29">
        <v>77.680000000000007</v>
      </c>
      <c r="I81" s="15">
        <v>9.5500000000000007</v>
      </c>
      <c r="J81" s="12" t="s">
        <v>20</v>
      </c>
      <c r="K81" s="16">
        <v>19.989999999999998</v>
      </c>
      <c r="L81" s="13">
        <f t="shared" si="1"/>
        <v>107.22</v>
      </c>
      <c r="M81" s="11">
        <v>85.31</v>
      </c>
      <c r="N81" s="11">
        <v>1</v>
      </c>
      <c r="O81" s="14">
        <v>0</v>
      </c>
    </row>
    <row r="82" spans="1:15" ht="15.75" x14ac:dyDescent="0.25">
      <c r="A82" s="17">
        <v>77</v>
      </c>
      <c r="B82" s="29" t="s">
        <v>26</v>
      </c>
      <c r="C82" s="11" t="s">
        <v>27</v>
      </c>
      <c r="D82" s="29">
        <v>56</v>
      </c>
      <c r="E82" s="30" t="s">
        <v>22</v>
      </c>
      <c r="F82" s="29" t="s">
        <v>111</v>
      </c>
      <c r="G82" s="29" t="s">
        <v>28</v>
      </c>
      <c r="H82" s="29">
        <v>77.680000000000007</v>
      </c>
      <c r="I82" s="15">
        <v>9.5500000000000007</v>
      </c>
      <c r="J82" s="12" t="s">
        <v>20</v>
      </c>
      <c r="K82" s="16">
        <v>19.989999999999998</v>
      </c>
      <c r="L82" s="13">
        <f t="shared" si="1"/>
        <v>107.22</v>
      </c>
      <c r="M82" s="11">
        <v>85.31</v>
      </c>
      <c r="N82" s="11">
        <v>1</v>
      </c>
      <c r="O82" s="14">
        <v>0</v>
      </c>
    </row>
    <row r="83" spans="1:15" ht="15.75" x14ac:dyDescent="0.25">
      <c r="A83" s="17">
        <v>78</v>
      </c>
      <c r="B83" s="29" t="s">
        <v>26</v>
      </c>
      <c r="C83" s="11" t="s">
        <v>27</v>
      </c>
      <c r="D83" s="29">
        <v>56</v>
      </c>
      <c r="E83" s="30" t="s">
        <v>23</v>
      </c>
      <c r="F83" s="29" t="s">
        <v>112</v>
      </c>
      <c r="G83" s="29" t="s">
        <v>28</v>
      </c>
      <c r="H83" s="29">
        <v>77.680000000000007</v>
      </c>
      <c r="I83" s="15">
        <v>9.5500000000000007</v>
      </c>
      <c r="J83" s="12" t="s">
        <v>20</v>
      </c>
      <c r="K83" s="16">
        <v>19.989999999999998</v>
      </c>
      <c r="L83" s="13">
        <f t="shared" si="1"/>
        <v>107.22</v>
      </c>
      <c r="M83" s="11">
        <v>85.31</v>
      </c>
      <c r="N83" s="11">
        <v>1</v>
      </c>
      <c r="O83" s="14">
        <v>0</v>
      </c>
    </row>
    <row r="84" spans="1:15" ht="15.75" x14ac:dyDescent="0.25">
      <c r="A84" s="17">
        <v>79</v>
      </c>
      <c r="B84" s="29" t="s">
        <v>26</v>
      </c>
      <c r="C84" s="11" t="s">
        <v>27</v>
      </c>
      <c r="D84" s="29">
        <v>56</v>
      </c>
      <c r="E84" s="30" t="s">
        <v>24</v>
      </c>
      <c r="F84" s="29" t="s">
        <v>113</v>
      </c>
      <c r="G84" s="29" t="s">
        <v>28</v>
      </c>
      <c r="H84" s="29">
        <v>77.680000000000007</v>
      </c>
      <c r="I84" s="15">
        <v>9.5500000000000007</v>
      </c>
      <c r="J84" s="12" t="s">
        <v>20</v>
      </c>
      <c r="K84" s="16">
        <v>19.989999999999998</v>
      </c>
      <c r="L84" s="13">
        <f t="shared" si="1"/>
        <v>107.22</v>
      </c>
      <c r="M84" s="11">
        <v>85.31</v>
      </c>
      <c r="N84" s="11">
        <v>1</v>
      </c>
      <c r="O84" s="14">
        <v>0</v>
      </c>
    </row>
    <row r="85" spans="1:15" ht="15.75" x14ac:dyDescent="0.25">
      <c r="A85" s="17">
        <v>80</v>
      </c>
      <c r="B85" s="29" t="s">
        <v>31</v>
      </c>
      <c r="C85" s="11" t="s">
        <v>27</v>
      </c>
      <c r="D85" s="29">
        <v>56</v>
      </c>
      <c r="E85" s="30" t="s">
        <v>32</v>
      </c>
      <c r="F85" s="29" t="s">
        <v>114</v>
      </c>
      <c r="G85" s="29" t="s">
        <v>28</v>
      </c>
      <c r="H85" s="29">
        <v>81.81</v>
      </c>
      <c r="I85" s="15">
        <v>9.5500000000000007</v>
      </c>
      <c r="J85" s="12" t="s">
        <v>20</v>
      </c>
      <c r="K85" s="16">
        <v>21.35</v>
      </c>
      <c r="L85" s="13">
        <f t="shared" si="1"/>
        <v>112.71000000000001</v>
      </c>
      <c r="M85" s="11">
        <v>85.31</v>
      </c>
      <c r="N85" s="11">
        <v>0</v>
      </c>
      <c r="O85" s="14">
        <v>1</v>
      </c>
    </row>
    <row r="86" spans="1:15" x14ac:dyDescent="0.25">
      <c r="A86" s="17"/>
      <c r="B86" s="11"/>
      <c r="C86" s="11"/>
      <c r="D86" s="11"/>
      <c r="E86" s="11"/>
      <c r="F86" s="18"/>
      <c r="G86" s="11"/>
      <c r="H86" s="15"/>
      <c r="I86" s="15"/>
      <c r="J86" s="15"/>
      <c r="K86" s="16"/>
      <c r="L86" s="13"/>
      <c r="M86" s="11"/>
      <c r="N86" s="11"/>
      <c r="O86" s="14"/>
    </row>
    <row r="87" spans="1:15" ht="18.75" x14ac:dyDescent="0.25">
      <c r="A87" s="17"/>
      <c r="B87" s="11"/>
      <c r="C87" s="11"/>
      <c r="D87" s="11"/>
      <c r="E87" s="11"/>
      <c r="F87" s="19" t="s">
        <v>33</v>
      </c>
      <c r="G87" s="20"/>
      <c r="H87" s="21">
        <f>SUM(H46:H85)</f>
        <v>3249.2399999999989</v>
      </c>
      <c r="I87" s="21">
        <f>SUM(I46:I85)</f>
        <v>382.00000000000028</v>
      </c>
      <c r="J87" s="22" t="s">
        <v>20</v>
      </c>
      <c r="K87" s="21">
        <f>SUM(K46:K85)</f>
        <v>835.6800000000004</v>
      </c>
      <c r="L87" s="21">
        <f>SUM(L46:L85)</f>
        <v>4466.9199999999983</v>
      </c>
      <c r="M87" s="21">
        <f>SUM(M46:M85)</f>
        <v>3551.3599999999979</v>
      </c>
      <c r="N87" s="21">
        <f>SUM(N46:N85)</f>
        <v>28</v>
      </c>
      <c r="O87" s="32">
        <f>SUM(O46:O85)</f>
        <v>12</v>
      </c>
    </row>
    <row r="88" spans="1:15" ht="29.25" customHeight="1" thickBot="1" x14ac:dyDescent="0.3">
      <c r="A88" s="33">
        <f>COUNTA(A4:A87)</f>
        <v>80</v>
      </c>
      <c r="B88" s="34"/>
      <c r="C88" s="34"/>
      <c r="D88" s="34"/>
      <c r="E88" s="34"/>
      <c r="F88" s="35" t="s">
        <v>34</v>
      </c>
      <c r="G88" s="36"/>
      <c r="H88" s="37">
        <f>H44+H87</f>
        <v>5469.6399999999994</v>
      </c>
      <c r="I88" s="37">
        <f>I44+I87</f>
        <v>690</v>
      </c>
      <c r="J88" s="37"/>
      <c r="K88" s="37">
        <f>K44+K87</f>
        <v>1429.6800000000007</v>
      </c>
      <c r="L88" s="37">
        <f>L44+L87</f>
        <v>7589.3199999999961</v>
      </c>
      <c r="M88" s="37">
        <f>M44+M87</f>
        <v>6024.159999999998</v>
      </c>
      <c r="N88" s="37">
        <f>N44+N87</f>
        <v>48</v>
      </c>
      <c r="O88" s="38">
        <f>O44+O87</f>
        <v>12</v>
      </c>
    </row>
    <row r="94" spans="1:15" ht="18.75" x14ac:dyDescent="0.3">
      <c r="A94" s="48"/>
      <c r="B94" s="48"/>
      <c r="C94" s="48"/>
      <c r="D94" s="48"/>
      <c r="E94" s="48"/>
      <c r="F94" s="48"/>
      <c r="M94" s="25"/>
      <c r="N94" s="25"/>
    </row>
  </sheetData>
  <mergeCells count="15">
    <mergeCell ref="A94:F94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L2:L3"/>
    <mergeCell ref="M2:M3"/>
    <mergeCell ref="N2:O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kavita</dc:creator>
  <cp:lastModifiedBy>Vivek P</cp:lastModifiedBy>
  <cp:lastPrinted>2025-05-28T12:58:07Z</cp:lastPrinted>
  <dcterms:created xsi:type="dcterms:W3CDTF">2025-05-28T11:08:22Z</dcterms:created>
  <dcterms:modified xsi:type="dcterms:W3CDTF">2025-05-28T13:33:37Z</dcterms:modified>
</cp:coreProperties>
</file>