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87020B89-1C6E-451E-91EE-72C0E970370E}" xr6:coauthVersionLast="47" xr6:coauthVersionMax="47" xr10:uidLastSave="{00000000-0000-0000-0000-000000000000}"/>
  <bookViews>
    <workbookView xWindow="-120" yWindow="-120" windowWidth="20730" windowHeight="1104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1" l="1"/>
  <c r="P19" i="1"/>
  <c r="P17" i="1"/>
  <c r="O17" i="1"/>
  <c r="M17" i="1"/>
  <c r="M16" i="1"/>
  <c r="M15" i="1"/>
  <c r="M14" i="1"/>
  <c r="M13" i="1"/>
  <c r="M12" i="1"/>
  <c r="M11" i="1"/>
  <c r="M10" i="1"/>
  <c r="M9" i="1"/>
  <c r="M8" i="1"/>
  <c r="M7" i="1"/>
  <c r="M6" i="1"/>
  <c r="N17" i="1"/>
  <c r="L17" i="1"/>
  <c r="K17" i="1"/>
  <c r="H17" i="1"/>
</calcChain>
</file>

<file path=xl/sharedStrings.xml><?xml version="1.0" encoding="utf-8"?>
<sst xmlns="http://schemas.openxmlformats.org/spreadsheetml/2006/main" count="44" uniqueCount="34">
  <si>
    <r>
      <rPr>
        <b/>
        <sz val="11"/>
        <rFont val="Calibri"/>
        <family val="1"/>
      </rPr>
      <t>SI.No.</t>
    </r>
  </si>
  <si>
    <r>
      <rPr>
        <b/>
        <sz val="11"/>
        <rFont val="Calibri"/>
        <family val="1"/>
      </rPr>
      <t>Block</t>
    </r>
  </si>
  <si>
    <r>
      <rPr>
        <b/>
        <sz val="11"/>
        <rFont val="Calibri"/>
        <family val="1"/>
      </rPr>
      <t>Floor</t>
    </r>
  </si>
  <si>
    <r>
      <rPr>
        <b/>
        <sz val="11"/>
        <rFont val="Calibri"/>
        <family val="1"/>
      </rPr>
      <t>Type</t>
    </r>
  </si>
  <si>
    <r>
      <rPr>
        <b/>
        <sz val="11"/>
        <rFont val="Calibri"/>
        <family val="1"/>
      </rPr>
      <t>Apartment No.</t>
    </r>
  </si>
  <si>
    <r>
      <rPr>
        <b/>
        <sz val="11"/>
        <rFont val="Calibri"/>
        <family val="1"/>
      </rPr>
      <t xml:space="preserve">(a) Carpet Area (as per Sec 2(k) of the RERA Act)
</t>
    </r>
    <r>
      <rPr>
        <b/>
        <sz val="11"/>
        <rFont val="Calibri"/>
        <family val="1"/>
      </rPr>
      <t>(sq.m)</t>
    </r>
  </si>
  <si>
    <r>
      <rPr>
        <b/>
        <sz val="11"/>
        <rFont val="Calibri"/>
        <family val="1"/>
      </rPr>
      <t>(b) Exclusive Balcony (sq.m)</t>
    </r>
  </si>
  <si>
    <r>
      <rPr>
        <b/>
        <sz val="11"/>
        <rFont val="Calibri"/>
        <family val="1"/>
      </rPr>
      <t xml:space="preserve">(c) Exclusive
</t>
    </r>
    <r>
      <rPr>
        <b/>
        <sz val="11"/>
        <rFont val="Calibri"/>
        <family val="1"/>
      </rPr>
      <t xml:space="preserve">Verandah/Utility
</t>
    </r>
    <r>
      <rPr>
        <b/>
        <sz val="11"/>
        <rFont val="Calibri"/>
        <family val="1"/>
      </rPr>
      <t>/ Service/ Open Terrace (sq.m)</t>
    </r>
  </si>
  <si>
    <r>
      <rPr>
        <b/>
        <sz val="11"/>
        <rFont val="Times New Roman"/>
        <family val="1"/>
      </rPr>
      <t xml:space="preserve">(d)
</t>
    </r>
    <r>
      <rPr>
        <b/>
        <sz val="11"/>
        <rFont val="Calibri"/>
        <family val="1"/>
      </rPr>
      <t>Area of External walls (sq.m)</t>
    </r>
  </si>
  <si>
    <r>
      <rPr>
        <b/>
        <sz val="11"/>
        <rFont val="Times New Roman"/>
        <family val="1"/>
      </rPr>
      <t xml:space="preserve">e = (a + b + c+ d) </t>
    </r>
    <r>
      <rPr>
        <b/>
        <sz val="11"/>
        <rFont val="Calibri"/>
        <family val="1"/>
      </rPr>
      <t xml:space="preserve">Floor area of the apartment
</t>
    </r>
    <r>
      <rPr>
        <b/>
        <sz val="11"/>
        <rFont val="Calibri"/>
        <family val="1"/>
      </rPr>
      <t>(sq.m)</t>
    </r>
  </si>
  <si>
    <r>
      <rPr>
        <b/>
        <sz val="11"/>
        <rFont val="Calibri"/>
        <family val="1"/>
      </rPr>
      <t xml:space="preserve">(f) Proportionate Common Area
</t>
    </r>
    <r>
      <rPr>
        <b/>
        <sz val="11"/>
        <rFont val="Calibri"/>
        <family val="1"/>
      </rPr>
      <t>(sq.m)</t>
    </r>
  </si>
  <si>
    <r>
      <rPr>
        <b/>
        <sz val="11"/>
        <rFont val="Times New Roman"/>
        <family val="1"/>
      </rPr>
      <t xml:space="preserve">g = (e + f) </t>
    </r>
    <r>
      <rPr>
        <b/>
        <sz val="11"/>
        <rFont val="Calibri"/>
        <family val="1"/>
      </rPr>
      <t xml:space="preserve">Gross Area of the apartment
</t>
    </r>
    <r>
      <rPr>
        <b/>
        <sz val="11"/>
        <rFont val="Calibri"/>
        <family val="1"/>
      </rPr>
      <t>(sq.m)</t>
    </r>
  </si>
  <si>
    <r>
      <rPr>
        <b/>
        <sz val="11"/>
        <rFont val="Times New Roman"/>
        <family val="1"/>
      </rPr>
      <t xml:space="preserve">(h)
</t>
    </r>
    <r>
      <rPr>
        <b/>
        <sz val="11"/>
        <rFont val="Calibri"/>
        <family val="1"/>
      </rPr>
      <t>UDS land Area (sq.m)</t>
    </r>
  </si>
  <si>
    <r>
      <rPr>
        <b/>
        <sz val="11"/>
        <rFont val="Calibri"/>
        <family val="1"/>
      </rPr>
      <t xml:space="preserve">(i)
</t>
    </r>
    <r>
      <rPr>
        <b/>
        <sz val="11"/>
        <rFont val="Calibri"/>
        <family val="1"/>
      </rPr>
      <t>Car Parking (Nos.)</t>
    </r>
  </si>
  <si>
    <r>
      <rPr>
        <b/>
        <sz val="11"/>
        <rFont val="Calibri"/>
        <family val="1"/>
      </rPr>
      <t>Covered</t>
    </r>
  </si>
  <si>
    <r>
      <rPr>
        <b/>
        <sz val="11"/>
        <rFont val="Calibri"/>
        <family val="1"/>
      </rPr>
      <t>Open</t>
    </r>
  </si>
  <si>
    <r>
      <rPr>
        <b/>
        <sz val="11"/>
        <rFont val="Calibri"/>
        <family val="1"/>
      </rPr>
      <t>TOTAL</t>
    </r>
  </si>
  <si>
    <r>
      <rPr>
        <b/>
        <sz val="11"/>
        <rFont val="Calibri"/>
        <family val="1"/>
      </rPr>
      <t>Visitors’ Car Parking</t>
    </r>
  </si>
  <si>
    <r>
      <rPr>
        <b/>
        <sz val="11"/>
        <rFont val="Calibri"/>
        <family val="1"/>
      </rPr>
      <t>Grand Total</t>
    </r>
  </si>
  <si>
    <r>
      <rPr>
        <sz val="11"/>
        <rFont val="Calibri"/>
        <family val="1"/>
      </rPr>
      <t xml:space="preserve">Note:
</t>
    </r>
    <r>
      <rPr>
        <sz val="11"/>
        <rFont val="Symbol"/>
        <family val="5"/>
      </rPr>
      <t></t>
    </r>
    <r>
      <rPr>
        <sz val="11"/>
        <rFont val="Times New Roman"/>
        <family val="1"/>
      </rPr>
      <t xml:space="preserve">     </t>
    </r>
    <r>
      <rPr>
        <sz val="11"/>
        <rFont val="Calibri"/>
        <family val="1"/>
      </rPr>
      <t xml:space="preserve">Carpet Area statement with total UDS for the least extent.
</t>
    </r>
    <r>
      <rPr>
        <sz val="11"/>
        <rFont val="Symbol"/>
        <family val="5"/>
      </rPr>
      <t></t>
    </r>
    <r>
      <rPr>
        <sz val="11"/>
        <rFont val="Times New Roman"/>
        <family val="1"/>
      </rPr>
      <t xml:space="preserve">     </t>
    </r>
    <r>
      <rPr>
        <sz val="11"/>
        <rFont val="Calibri"/>
        <family val="1"/>
      </rPr>
      <t xml:space="preserve">If any land reserved for future development, an abstract to be shown in the carpet area statement mentioning the UDS for the approved blocks and UDS for the future development.
</t>
    </r>
    <r>
      <rPr>
        <sz val="11"/>
        <rFont val="Symbol"/>
        <family val="5"/>
      </rPr>
      <t></t>
    </r>
    <r>
      <rPr>
        <sz val="11"/>
        <rFont val="Times New Roman"/>
        <family val="1"/>
      </rPr>
      <t xml:space="preserve">     </t>
    </r>
    <r>
      <rPr>
        <sz val="11"/>
        <rFont val="Calibri"/>
        <family val="1"/>
      </rPr>
      <t xml:space="preserve">Car parking to be allotted/provided as per the Tamil Nadu Combined Development and Building Rules (TNCDBR), 2019.
</t>
    </r>
    <r>
      <rPr>
        <sz val="11"/>
        <rFont val="Symbol"/>
        <family val="5"/>
      </rPr>
      <t></t>
    </r>
    <r>
      <rPr>
        <sz val="11"/>
        <rFont val="Times New Roman"/>
        <family val="1"/>
      </rPr>
      <t xml:space="preserve">     </t>
    </r>
    <r>
      <rPr>
        <sz val="11"/>
        <rFont val="Calibri"/>
        <family val="1"/>
      </rPr>
      <t xml:space="preserve">If one car parking is required for two apartments, promoter to clearly mention in the carpet area statement as to how car parking will be allotted.
</t>
    </r>
    <r>
      <rPr>
        <sz val="11"/>
        <rFont val="Symbol"/>
        <family val="5"/>
      </rPr>
      <t></t>
    </r>
    <r>
      <rPr>
        <sz val="11"/>
        <rFont val="Times New Roman"/>
        <family val="1"/>
      </rPr>
      <t xml:space="preserve">     </t>
    </r>
    <r>
      <rPr>
        <sz val="11"/>
        <rFont val="Calibri"/>
        <family val="1"/>
      </rPr>
      <t xml:space="preserve">Promoter to clearly mention cover, open and visitor carparking.
</t>
    </r>
    <r>
      <rPr>
        <sz val="11"/>
        <rFont val="Symbol"/>
        <family val="5"/>
      </rPr>
      <t></t>
    </r>
    <r>
      <rPr>
        <sz val="11"/>
        <rFont val="Times New Roman"/>
        <family val="1"/>
      </rPr>
      <t xml:space="preserve">     </t>
    </r>
    <r>
      <rPr>
        <sz val="11"/>
        <rFont val="Calibri"/>
        <family val="1"/>
      </rPr>
      <t>Car parking allotted to individual apartment to be shown in the carpet area statement.</t>
    </r>
  </si>
  <si>
    <r>
      <t>TNRERA - Carpet Area Statement for ''SKCL SUMMIT"                                                    Date:</t>
    </r>
    <r>
      <rPr>
        <b/>
        <sz val="14"/>
        <rFont val="Calibri"/>
      </rPr>
      <t xml:space="preserve"> </t>
    </r>
    <r>
      <rPr>
        <sz val="14"/>
        <rFont val="Calibri"/>
        <family val="2"/>
      </rPr>
      <t>12 Feb 2026</t>
    </r>
  </si>
  <si>
    <t>SECOND FLOOR</t>
  </si>
  <si>
    <t>THIRD FLOOR</t>
  </si>
  <si>
    <t>FOURTH FLOOR</t>
  </si>
  <si>
    <t>FIFTH FLOOR</t>
  </si>
  <si>
    <t>SIXTH FLOOR</t>
  </si>
  <si>
    <t>SEVENTH FLOOR</t>
  </si>
  <si>
    <t>EIGHTH FLOOR</t>
  </si>
  <si>
    <t>NINTH FLOOR</t>
  </si>
  <si>
    <t>TENTH FLOOR</t>
  </si>
  <si>
    <t>ELEVENTH FLOOR</t>
  </si>
  <si>
    <t>TWELFTH FLOOR</t>
  </si>
  <si>
    <t>OFFICE</t>
  </si>
  <si>
    <t>SITE ADDRESS: AS ON SITE DRAWING FOR THE CONSTRUCTION OF HIGH RISE BUILDING(HRB) WITH 48.00M HEIGHT (FGL TO TOP OF TERRACE) CONSISTING OF EXTENDED DOUBLE BASEMENT FLOOR STILT FLOOR (PART) 12 FLOORS OFFICE USE COMMERCIAL BUILDING AT PLOT NO: 6, NEW DOOR NO: 47/C, OLD NO: 30, GANDHI MANDAPAM ROAD AND AMBADI ROAD, KOTTURPURAM, CHENNAI-600 085. COMPRISED IN T.S.NO: 5/21, 6/31 &amp; 6/71 , BLOCK NO.16 0F ADYAR VILLAGE, GUINDY TALUK, CHENNAI DISTRICT, GREATER CHENNAI CORPORATION ZONE :13 &amp; DIVISION NEW :170 (OLD NO.172)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</si>
</sst>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b/>
      <sz val="14"/>
      <name val="Calibri"/>
    </font>
    <font>
      <b/>
      <sz val="11"/>
      <name val="Calibri"/>
    </font>
    <font>
      <b/>
      <sz val="14"/>
      <name val="Calibri"/>
      <family val="1"/>
    </font>
    <font>
      <b/>
      <sz val="11"/>
      <name val="Calibri"/>
      <family val="1"/>
    </font>
    <font>
      <b/>
      <sz val="11"/>
      <name val="Times New Roman"/>
      <family val="1"/>
    </font>
    <font>
      <sz val="11"/>
      <name val="Calibri"/>
      <family val="1"/>
    </font>
    <font>
      <sz val="11"/>
      <name val="Symbol"/>
      <family val="5"/>
    </font>
    <font>
      <sz val="11"/>
      <name val="Times New Roman"/>
      <family val="1"/>
    </font>
    <font>
      <sz val="14"/>
      <name val="Calibri"/>
      <family val="2"/>
    </font>
    <font>
      <sz val="12"/>
      <name val="Calibri"/>
      <family val="2"/>
    </font>
    <font>
      <sz val="10"/>
      <color rgb="FF000000"/>
      <name val="Times New Roman"/>
      <family val="1"/>
    </font>
    <font>
      <b/>
      <sz val="10"/>
      <color rgb="FF000000"/>
      <name val="Times New Roman"/>
      <family val="1"/>
    </font>
    <font>
      <b/>
      <sz val="11"/>
      <name val="Calibri"/>
      <family val="2"/>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style="thin">
        <color rgb="FF000000"/>
      </top>
      <bottom/>
      <diagonal/>
    </border>
    <border>
      <left/>
      <right style="thin">
        <color rgb="FF000000"/>
      </right>
      <top/>
      <bottom/>
      <diagonal/>
    </border>
  </borders>
  <cellStyleXfs count="1">
    <xf numFmtId="0" fontId="0" fillId="0" borderId="0"/>
  </cellStyleXfs>
  <cellXfs count="31">
    <xf numFmtId="0" fontId="0" fillId="0" borderId="0" xfId="0" applyAlignment="1">
      <alignment horizontal="left" vertical="top"/>
    </xf>
    <xf numFmtId="0" fontId="2" fillId="0" borderId="1" xfId="0" applyFont="1" applyBorder="1" applyAlignment="1">
      <alignment horizontal="left" vertical="top" wrapText="1"/>
    </xf>
    <xf numFmtId="0" fontId="0" fillId="0" borderId="1" xfId="0"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0" borderId="0" xfId="0" applyFont="1" applyAlignment="1">
      <alignment horizontal="left" vertical="top"/>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2" fontId="0" fillId="0" borderId="1" xfId="0" applyNumberFormat="1" applyBorder="1" applyAlignment="1">
      <alignment horizontal="center" vertical="center" wrapText="1"/>
    </xf>
    <xf numFmtId="2" fontId="12" fillId="0" borderId="1"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0" fillId="0" borderId="8"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3" fillId="0" borderId="2" xfId="0" applyFont="1" applyBorder="1" applyAlignment="1">
      <alignment horizontal="left" vertical="center" wrapText="1" indent="53"/>
    </xf>
    <xf numFmtId="0" fontId="1" fillId="0" borderId="3" xfId="0" applyFont="1" applyBorder="1" applyAlignment="1">
      <alignment horizontal="left" vertical="center" wrapText="1" indent="53"/>
    </xf>
    <xf numFmtId="0" fontId="1" fillId="0" borderId="4" xfId="0" applyFont="1" applyBorder="1" applyAlignment="1">
      <alignment horizontal="left" vertical="center" wrapText="1" indent="53"/>
    </xf>
    <xf numFmtId="0" fontId="10" fillId="0" borderId="2" xfId="0" applyFont="1" applyBorder="1" applyAlignment="1">
      <alignment horizontal="left" vertical="center" wrapText="1" indent="1"/>
    </xf>
    <xf numFmtId="0" fontId="10" fillId="0" borderId="3" xfId="0" applyFont="1" applyBorder="1" applyAlignment="1">
      <alignment horizontal="left" vertical="center" wrapText="1" indent="1"/>
    </xf>
    <xf numFmtId="0" fontId="10" fillId="0" borderId="4" xfId="0" applyFont="1" applyBorder="1" applyAlignment="1">
      <alignment horizontal="left" vertical="center" wrapText="1" inden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21"/>
  <sheetViews>
    <sheetView tabSelected="1" topLeftCell="B1" workbookViewId="0">
      <selection activeCell="H4" sqref="H4:H5"/>
    </sheetView>
  </sheetViews>
  <sheetFormatPr defaultRowHeight="12.75" x14ac:dyDescent="0.2"/>
  <cols>
    <col min="1" max="1" width="5.6640625" customWidth="1"/>
    <col min="2" max="2" width="9.33203125" customWidth="1"/>
    <col min="3" max="3" width="9.5" customWidth="1"/>
    <col min="4" max="4" width="21.5" customWidth="1"/>
    <col min="5" max="5" width="14.33203125" customWidth="1"/>
    <col min="6" max="6" width="13.33203125" customWidth="1"/>
    <col min="7" max="7" width="17.83203125" customWidth="1"/>
    <col min="8" max="8" width="13.33203125" customWidth="1"/>
    <col min="9" max="9" width="22" customWidth="1"/>
    <col min="10" max="10" width="15.5" customWidth="1"/>
    <col min="11" max="11" width="22.83203125" customWidth="1"/>
    <col min="12" max="12" width="18.83203125" customWidth="1"/>
    <col min="13" max="13" width="20" customWidth="1"/>
    <col min="14" max="14" width="12.5" customWidth="1"/>
    <col min="15" max="15" width="10.5" customWidth="1"/>
    <col min="16" max="16" width="7.1640625" customWidth="1"/>
  </cols>
  <sheetData>
    <row r="2" spans="2:16" ht="29.25" customHeight="1" x14ac:dyDescent="0.2">
      <c r="B2" s="19" t="s">
        <v>20</v>
      </c>
      <c r="C2" s="20"/>
      <c r="D2" s="20"/>
      <c r="E2" s="20"/>
      <c r="F2" s="20"/>
      <c r="G2" s="20"/>
      <c r="H2" s="20"/>
      <c r="I2" s="20"/>
      <c r="J2" s="20"/>
      <c r="K2" s="20"/>
      <c r="L2" s="20"/>
      <c r="M2" s="20"/>
      <c r="N2" s="20"/>
      <c r="O2" s="20"/>
      <c r="P2" s="21"/>
    </row>
    <row r="3" spans="2:16" ht="84" customHeight="1" x14ac:dyDescent="0.2">
      <c r="B3" s="22" t="s">
        <v>33</v>
      </c>
      <c r="C3" s="23"/>
      <c r="D3" s="23"/>
      <c r="E3" s="23"/>
      <c r="F3" s="23"/>
      <c r="G3" s="23"/>
      <c r="H3" s="23"/>
      <c r="I3" s="23"/>
      <c r="J3" s="23"/>
      <c r="K3" s="23"/>
      <c r="L3" s="23"/>
      <c r="M3" s="23"/>
      <c r="N3" s="23"/>
      <c r="O3" s="23"/>
      <c r="P3" s="24"/>
    </row>
    <row r="4" spans="2:16" ht="52.5" customHeight="1" x14ac:dyDescent="0.2">
      <c r="B4" s="25" t="s">
        <v>0</v>
      </c>
      <c r="C4" s="25" t="s">
        <v>1</v>
      </c>
      <c r="D4" s="25" t="s">
        <v>2</v>
      </c>
      <c r="E4" s="25" t="s">
        <v>3</v>
      </c>
      <c r="F4" s="25" t="s">
        <v>4</v>
      </c>
      <c r="G4" s="27" t="s">
        <v>5</v>
      </c>
      <c r="H4" s="25" t="s">
        <v>6</v>
      </c>
      <c r="I4" s="27" t="s">
        <v>7</v>
      </c>
      <c r="J4" s="27" t="s">
        <v>8</v>
      </c>
      <c r="K4" s="27" t="s">
        <v>9</v>
      </c>
      <c r="L4" s="27" t="s">
        <v>10</v>
      </c>
      <c r="M4" s="27" t="s">
        <v>11</v>
      </c>
      <c r="N4" s="27" t="s">
        <v>12</v>
      </c>
      <c r="O4" s="29" t="s">
        <v>13</v>
      </c>
      <c r="P4" s="30"/>
    </row>
    <row r="5" spans="2:16" ht="28.5" customHeight="1" x14ac:dyDescent="0.2">
      <c r="B5" s="26"/>
      <c r="C5" s="26"/>
      <c r="D5" s="26"/>
      <c r="E5" s="26"/>
      <c r="F5" s="26"/>
      <c r="G5" s="28"/>
      <c r="H5" s="26"/>
      <c r="I5" s="28"/>
      <c r="J5" s="28"/>
      <c r="K5" s="28"/>
      <c r="L5" s="28"/>
      <c r="M5" s="28"/>
      <c r="N5" s="28"/>
      <c r="O5" s="3" t="s">
        <v>14</v>
      </c>
      <c r="P5" s="3" t="s">
        <v>15</v>
      </c>
    </row>
    <row r="6" spans="2:16" ht="28.5" customHeight="1" x14ac:dyDescent="0.2">
      <c r="B6" s="4">
        <v>1</v>
      </c>
      <c r="C6" s="4">
        <v>1</v>
      </c>
      <c r="D6" s="5" t="s">
        <v>21</v>
      </c>
      <c r="E6" s="6" t="s">
        <v>32</v>
      </c>
      <c r="F6" s="4">
        <v>1</v>
      </c>
      <c r="G6" s="2"/>
      <c r="H6" s="2"/>
      <c r="I6" s="2"/>
      <c r="J6" s="2"/>
      <c r="K6" s="4">
        <v>784.18</v>
      </c>
      <c r="L6" s="10">
        <v>262.85199999999998</v>
      </c>
      <c r="M6" s="10">
        <f>H6+K6+L6</f>
        <v>1047.0319999999999</v>
      </c>
      <c r="N6" s="10">
        <v>254.834</v>
      </c>
      <c r="O6" s="4">
        <v>8</v>
      </c>
      <c r="P6" s="4">
        <v>1</v>
      </c>
    </row>
    <row r="7" spans="2:16" ht="28.5" customHeight="1" x14ac:dyDescent="0.2">
      <c r="B7" s="4">
        <v>2</v>
      </c>
      <c r="C7" s="4">
        <v>1</v>
      </c>
      <c r="D7" s="5" t="s">
        <v>22</v>
      </c>
      <c r="E7" s="6" t="s">
        <v>32</v>
      </c>
      <c r="F7" s="4">
        <v>1</v>
      </c>
      <c r="G7" s="2"/>
      <c r="H7" s="2"/>
      <c r="I7" s="2"/>
      <c r="J7" s="2"/>
      <c r="K7" s="4">
        <v>784.18</v>
      </c>
      <c r="L7" s="10">
        <v>262.85199999999998</v>
      </c>
      <c r="M7" s="10">
        <f t="shared" ref="M7:M16" si="0">H7+K7+L7</f>
        <v>1047.0319999999999</v>
      </c>
      <c r="N7" s="10">
        <v>254.834</v>
      </c>
      <c r="O7" s="4">
        <v>8</v>
      </c>
      <c r="P7" s="4">
        <v>1</v>
      </c>
    </row>
    <row r="8" spans="2:16" ht="28.5" customHeight="1" x14ac:dyDescent="0.2">
      <c r="B8" s="4">
        <v>3</v>
      </c>
      <c r="C8" s="4">
        <v>1</v>
      </c>
      <c r="D8" s="5" t="s">
        <v>23</v>
      </c>
      <c r="E8" s="6" t="s">
        <v>32</v>
      </c>
      <c r="F8" s="4">
        <v>1</v>
      </c>
      <c r="G8" s="2"/>
      <c r="H8" s="2"/>
      <c r="I8" s="2"/>
      <c r="J8" s="2"/>
      <c r="K8" s="4">
        <v>784.18</v>
      </c>
      <c r="L8" s="10">
        <v>262.85199999999998</v>
      </c>
      <c r="M8" s="10">
        <f t="shared" si="0"/>
        <v>1047.0319999999999</v>
      </c>
      <c r="N8" s="10">
        <v>254.834</v>
      </c>
      <c r="O8" s="4">
        <v>8</v>
      </c>
      <c r="P8" s="4">
        <v>1</v>
      </c>
    </row>
    <row r="9" spans="2:16" ht="28.5" customHeight="1" x14ac:dyDescent="0.2">
      <c r="B9" s="4">
        <v>4</v>
      </c>
      <c r="C9" s="4">
        <v>1</v>
      </c>
      <c r="D9" s="5" t="s">
        <v>24</v>
      </c>
      <c r="E9" s="6" t="s">
        <v>32</v>
      </c>
      <c r="F9" s="4">
        <v>1</v>
      </c>
      <c r="G9" s="2"/>
      <c r="H9" s="2"/>
      <c r="I9" s="2"/>
      <c r="J9" s="2"/>
      <c r="K9" s="4">
        <v>784.18</v>
      </c>
      <c r="L9" s="10">
        <v>262.85199999999998</v>
      </c>
      <c r="M9" s="10">
        <f t="shared" si="0"/>
        <v>1047.0319999999999</v>
      </c>
      <c r="N9" s="10">
        <v>254.834</v>
      </c>
      <c r="O9" s="4">
        <v>8</v>
      </c>
      <c r="P9" s="4">
        <v>1</v>
      </c>
    </row>
    <row r="10" spans="2:16" ht="28.5" customHeight="1" x14ac:dyDescent="0.2">
      <c r="B10" s="4">
        <v>5</v>
      </c>
      <c r="C10" s="4">
        <v>1</v>
      </c>
      <c r="D10" s="5" t="s">
        <v>25</v>
      </c>
      <c r="E10" s="6" t="s">
        <v>32</v>
      </c>
      <c r="F10" s="4">
        <v>1</v>
      </c>
      <c r="G10" s="2"/>
      <c r="H10" s="2"/>
      <c r="I10" s="2"/>
      <c r="J10" s="2"/>
      <c r="K10" s="4">
        <v>784.18</v>
      </c>
      <c r="L10" s="10">
        <v>262.85199999999998</v>
      </c>
      <c r="M10" s="10">
        <f t="shared" si="0"/>
        <v>1047.0319999999999</v>
      </c>
      <c r="N10" s="10">
        <v>254.834</v>
      </c>
      <c r="O10" s="4">
        <v>8</v>
      </c>
      <c r="P10" s="4">
        <v>1</v>
      </c>
    </row>
    <row r="11" spans="2:16" ht="28.5" customHeight="1" x14ac:dyDescent="0.2">
      <c r="B11" s="4">
        <v>6</v>
      </c>
      <c r="C11" s="4">
        <v>1</v>
      </c>
      <c r="D11" s="5" t="s">
        <v>26</v>
      </c>
      <c r="E11" s="6" t="s">
        <v>32</v>
      </c>
      <c r="F11" s="4">
        <v>1</v>
      </c>
      <c r="G11" s="2"/>
      <c r="H11" s="4">
        <v>74.12</v>
      </c>
      <c r="I11" s="2"/>
      <c r="J11" s="2"/>
      <c r="K11" s="4">
        <v>707.13</v>
      </c>
      <c r="L11" s="10">
        <v>237.47200000000001</v>
      </c>
      <c r="M11" s="10">
        <f t="shared" si="0"/>
        <v>1018.722</v>
      </c>
      <c r="N11" s="10">
        <v>247.94399999999999</v>
      </c>
      <c r="O11" s="4">
        <v>7</v>
      </c>
      <c r="P11" s="4">
        <v>1</v>
      </c>
    </row>
    <row r="12" spans="2:16" ht="28.5" customHeight="1" x14ac:dyDescent="0.2">
      <c r="B12" s="4">
        <v>7</v>
      </c>
      <c r="C12" s="4">
        <v>1</v>
      </c>
      <c r="D12" s="5" t="s">
        <v>27</v>
      </c>
      <c r="E12" s="6" t="s">
        <v>32</v>
      </c>
      <c r="F12" s="4">
        <v>1</v>
      </c>
      <c r="G12" s="2"/>
      <c r="H12" s="4"/>
      <c r="I12" s="2"/>
      <c r="J12" s="2"/>
      <c r="K12" s="4">
        <v>784.18</v>
      </c>
      <c r="L12" s="10">
        <v>262.85199999999998</v>
      </c>
      <c r="M12" s="10">
        <f t="shared" si="0"/>
        <v>1047.0319999999999</v>
      </c>
      <c r="N12" s="10">
        <v>254.834</v>
      </c>
      <c r="O12" s="4">
        <v>8</v>
      </c>
      <c r="P12" s="4">
        <v>1</v>
      </c>
    </row>
    <row r="13" spans="2:16" ht="28.5" customHeight="1" x14ac:dyDescent="0.2">
      <c r="B13" s="4">
        <v>8</v>
      </c>
      <c r="C13" s="4">
        <v>1</v>
      </c>
      <c r="D13" s="5" t="s">
        <v>28</v>
      </c>
      <c r="E13" s="6" t="s">
        <v>32</v>
      </c>
      <c r="F13" s="4">
        <v>1</v>
      </c>
      <c r="G13" s="2"/>
      <c r="H13" s="4"/>
      <c r="I13" s="2"/>
      <c r="J13" s="2"/>
      <c r="K13" s="4">
        <v>784.18</v>
      </c>
      <c r="L13" s="10">
        <v>262.85199999999998</v>
      </c>
      <c r="M13" s="10">
        <f t="shared" si="0"/>
        <v>1047.0319999999999</v>
      </c>
      <c r="N13" s="10">
        <v>254.834</v>
      </c>
      <c r="O13" s="4">
        <v>8</v>
      </c>
      <c r="P13" s="4">
        <v>1</v>
      </c>
    </row>
    <row r="14" spans="2:16" ht="28.5" customHeight="1" x14ac:dyDescent="0.2">
      <c r="B14" s="4">
        <v>9</v>
      </c>
      <c r="C14" s="4">
        <v>1</v>
      </c>
      <c r="D14" s="5" t="s">
        <v>29</v>
      </c>
      <c r="E14" s="6" t="s">
        <v>32</v>
      </c>
      <c r="F14" s="4">
        <v>1</v>
      </c>
      <c r="G14" s="2"/>
      <c r="H14" s="4"/>
      <c r="I14" s="2"/>
      <c r="J14" s="2"/>
      <c r="K14" s="4">
        <v>784.18</v>
      </c>
      <c r="L14" s="10">
        <v>262.85199999999998</v>
      </c>
      <c r="M14" s="10">
        <f t="shared" si="0"/>
        <v>1047.0319999999999</v>
      </c>
      <c r="N14" s="10">
        <v>254.834</v>
      </c>
      <c r="O14" s="4">
        <v>8</v>
      </c>
      <c r="P14" s="4">
        <v>1</v>
      </c>
    </row>
    <row r="15" spans="2:16" ht="28.5" customHeight="1" x14ac:dyDescent="0.2">
      <c r="B15" s="4">
        <v>10</v>
      </c>
      <c r="C15" s="4">
        <v>1</v>
      </c>
      <c r="D15" s="5" t="s">
        <v>30</v>
      </c>
      <c r="E15" s="6" t="s">
        <v>32</v>
      </c>
      <c r="F15" s="4">
        <v>1</v>
      </c>
      <c r="G15" s="2"/>
      <c r="H15" s="4">
        <v>74.12</v>
      </c>
      <c r="I15" s="2"/>
      <c r="J15" s="2"/>
      <c r="K15" s="4">
        <v>707.13</v>
      </c>
      <c r="L15" s="10">
        <v>237.47200000000001</v>
      </c>
      <c r="M15" s="10">
        <f t="shared" si="0"/>
        <v>1018.722</v>
      </c>
      <c r="N15" s="10">
        <v>247.94399999999999</v>
      </c>
      <c r="O15" s="4">
        <v>7</v>
      </c>
      <c r="P15" s="4">
        <v>1</v>
      </c>
    </row>
    <row r="16" spans="2:16" ht="28.5" customHeight="1" x14ac:dyDescent="0.2">
      <c r="B16" s="4">
        <v>11</v>
      </c>
      <c r="C16" s="4">
        <v>1</v>
      </c>
      <c r="D16" s="5" t="s">
        <v>31</v>
      </c>
      <c r="E16" s="6" t="s">
        <v>32</v>
      </c>
      <c r="F16" s="4">
        <v>1</v>
      </c>
      <c r="G16" s="2"/>
      <c r="H16" s="2"/>
      <c r="I16" s="2"/>
      <c r="J16" s="2"/>
      <c r="K16" s="4">
        <v>784.18</v>
      </c>
      <c r="L16" s="10">
        <v>262.85199999999998</v>
      </c>
      <c r="M16" s="10">
        <f t="shared" si="0"/>
        <v>1047.0319999999999</v>
      </c>
      <c r="N16" s="10">
        <v>254.834</v>
      </c>
      <c r="O16" s="4">
        <v>8</v>
      </c>
      <c r="P16" s="4">
        <v>1</v>
      </c>
    </row>
    <row r="17" spans="2:16" s="7" customFormat="1" ht="28.5" customHeight="1" x14ac:dyDescent="0.2">
      <c r="B17" s="12" t="s">
        <v>16</v>
      </c>
      <c r="C17" s="13"/>
      <c r="D17" s="13"/>
      <c r="E17" s="14"/>
      <c r="F17" s="8"/>
      <c r="G17" s="8"/>
      <c r="H17" s="9">
        <f>SUM(H6:H16)</f>
        <v>148.24</v>
      </c>
      <c r="I17" s="8"/>
      <c r="J17" s="8"/>
      <c r="K17" s="9">
        <f t="shared" ref="K17:P17" si="1">SUM(K6:K16)</f>
        <v>8471.880000000001</v>
      </c>
      <c r="L17" s="11">
        <f t="shared" si="1"/>
        <v>2840.6119999999996</v>
      </c>
      <c r="M17" s="10">
        <f t="shared" si="1"/>
        <v>11460.731999999998</v>
      </c>
      <c r="N17" s="11">
        <f t="shared" si="1"/>
        <v>2789.3939999999998</v>
      </c>
      <c r="O17" s="9">
        <f t="shared" si="1"/>
        <v>86</v>
      </c>
      <c r="P17" s="9">
        <f t="shared" si="1"/>
        <v>11</v>
      </c>
    </row>
    <row r="18" spans="2:16" ht="32.25" customHeight="1" x14ac:dyDescent="0.2">
      <c r="B18" s="15"/>
      <c r="C18" s="15"/>
      <c r="D18" s="15"/>
      <c r="E18" s="15"/>
      <c r="F18" s="15"/>
      <c r="G18" s="15"/>
      <c r="H18" s="15"/>
      <c r="I18" s="15"/>
      <c r="J18" s="15"/>
      <c r="K18" s="15"/>
      <c r="L18" s="15"/>
      <c r="M18" s="16"/>
      <c r="N18" s="1" t="s">
        <v>17</v>
      </c>
      <c r="O18" s="4">
        <v>4</v>
      </c>
      <c r="P18" s="4">
        <v>8</v>
      </c>
    </row>
    <row r="19" spans="2:16" ht="29.1" customHeight="1" x14ac:dyDescent="0.2">
      <c r="B19" s="17"/>
      <c r="C19" s="17"/>
      <c r="D19" s="17"/>
      <c r="E19" s="17"/>
      <c r="F19" s="17"/>
      <c r="G19" s="17"/>
      <c r="H19" s="17"/>
      <c r="I19" s="17"/>
      <c r="J19" s="17"/>
      <c r="K19" s="17"/>
      <c r="L19" s="17"/>
      <c r="M19" s="18"/>
      <c r="N19" s="1" t="s">
        <v>18</v>
      </c>
      <c r="O19" s="9">
        <f>SUM(O17:O18)</f>
        <v>90</v>
      </c>
      <c r="P19" s="9">
        <f>SUM(P17:P18)</f>
        <v>19</v>
      </c>
    </row>
    <row r="21" spans="2:16" ht="112.5" customHeight="1" x14ac:dyDescent="0.2">
      <c r="B21" s="17" t="s">
        <v>19</v>
      </c>
      <c r="C21" s="17"/>
      <c r="D21" s="17"/>
      <c r="E21" s="17"/>
      <c r="F21" s="17"/>
      <c r="G21" s="17"/>
      <c r="H21" s="17"/>
      <c r="I21" s="17"/>
      <c r="J21" s="17"/>
      <c r="K21" s="17"/>
      <c r="L21" s="17"/>
      <c r="M21" s="17"/>
      <c r="N21" s="17"/>
      <c r="O21" s="17"/>
      <c r="P21" s="17"/>
    </row>
  </sheetData>
  <mergeCells count="19">
    <mergeCell ref="M4:M5"/>
    <mergeCell ref="N4:N5"/>
    <mergeCell ref="O4:P4"/>
    <mergeCell ref="B17:E17"/>
    <mergeCell ref="B18:M19"/>
    <mergeCell ref="B21:P21"/>
    <mergeCell ref="B2:P2"/>
    <mergeCell ref="B3:P3"/>
    <mergeCell ref="B4:B5"/>
    <mergeCell ref="C4:C5"/>
    <mergeCell ref="D4:D5"/>
    <mergeCell ref="E4:E5"/>
    <mergeCell ref="F4:F5"/>
    <mergeCell ref="G4:G5"/>
    <mergeCell ref="H4:H5"/>
    <mergeCell ref="I4:I5"/>
    <mergeCell ref="J4:J5"/>
    <mergeCell ref="K4:K5"/>
    <mergeCell ref="L4:L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System22</dc:creator>
  <cp:lastModifiedBy>Office</cp:lastModifiedBy>
  <dcterms:created xsi:type="dcterms:W3CDTF">2026-02-16T13:43:42Z</dcterms:created>
  <dcterms:modified xsi:type="dcterms:W3CDTF">2026-02-16T14:15:21Z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2025-10-24T00:00:00Z</vt:filetime>
  </property>
  <property fmtid="{D5CDD505-2E9C-101B-9397-08002B2CF9AE}" pid="3" name="Creator">
    <vt:lpwstr>Acrobat PDFMaker 10.0 for Word</vt:lpwstr>
  </property>
  <property fmtid="{D5CDD505-2E9C-101B-9397-08002B2CF9AE}" pid="4" name="LastSaved">
    <vt:filetime>2026-02-16T00:00:00Z</vt:filetime>
  </property>
  <property fmtid="{D5CDD505-2E9C-101B-9397-08002B2CF9AE}" pid="5" name="Producer">
    <vt:lpwstr>Adobe PDF Library 10.0</vt:lpwstr>
  </property>
  <property fmtid="{D5CDD505-2E9C-101B-9397-08002B2CF9AE}" pid="6" name="SourceModified">
    <vt:lpwstr>D:20251024065304</vt:lpwstr>
  </property>
</Properties>
</file>