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vanan\Downloads\"/>
    </mc:Choice>
  </mc:AlternateContent>
  <bookViews>
    <workbookView xWindow="0" yWindow="0" windowWidth="17256" windowHeight="5688"/>
  </bookViews>
  <sheets>
    <sheet name="RERA SRATEMENT PLOT 4" sheetId="7" r:id="rId1"/>
  </sheets>
  <definedNames>
    <definedName name="_xlnm.Print_Area" localSheetId="0">'RERA SRATEMENT PLOT 4'!$A$2:$M$20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7" l="1"/>
  <c r="J7" i="7" l="1"/>
  <c r="J8" i="7"/>
  <c r="J9" i="7"/>
  <c r="L15" i="7" l="1"/>
  <c r="M15" i="7"/>
  <c r="J14" i="7" l="1"/>
  <c r="J13" i="7"/>
  <c r="G15" i="7" l="1"/>
  <c r="F15" i="7" l="1"/>
  <c r="H15" i="7" l="1"/>
  <c r="I15" i="7" l="1"/>
  <c r="J17" i="7" s="1"/>
  <c r="J6" i="7"/>
  <c r="J11" i="7"/>
  <c r="J12" i="7"/>
  <c r="J10" i="7"/>
  <c r="J15" i="7" l="1"/>
  <c r="J18" i="7" s="1"/>
  <c r="K6" i="7" s="1"/>
  <c r="K13" i="7" l="1"/>
  <c r="K14" i="7"/>
  <c r="K8" i="7"/>
  <c r="K12" i="7"/>
  <c r="K11" i="7"/>
  <c r="K9" i="7"/>
  <c r="K10" i="7"/>
  <c r="K7" i="7"/>
  <c r="K15" i="7" l="1"/>
</calcChain>
</file>

<file path=xl/sharedStrings.xml><?xml version="1.0" encoding="utf-8"?>
<sst xmlns="http://schemas.openxmlformats.org/spreadsheetml/2006/main" count="67" uniqueCount="33">
  <si>
    <t>SL.NO</t>
  </si>
  <si>
    <t>BLOCK</t>
  </si>
  <si>
    <t>FLOOR</t>
  </si>
  <si>
    <t>TYPE</t>
  </si>
  <si>
    <t xml:space="preserve">COVERED CAR PARKING </t>
  </si>
  <si>
    <t xml:space="preserve">OPEN  CAR PARKING </t>
  </si>
  <si>
    <t>(SQ.M)</t>
  </si>
  <si>
    <t>TOTAL AREA</t>
  </si>
  <si>
    <t>UDS LAND AREA</t>
  </si>
  <si>
    <t>( b )             EXCLUSIVE BALCONY</t>
  </si>
  <si>
    <t>( a )                                      RERA CARPET AREA                     (SEC 2(K))</t>
  </si>
  <si>
    <t>3 BHK</t>
  </si>
  <si>
    <t>( c )                             EXCLUSIVE VERANDAH / UTILITY / SERVICE / OPEN TERRACE</t>
  </si>
  <si>
    <t>RERA CARPET AREA STATEMENT</t>
  </si>
  <si>
    <t>SQ.M.</t>
  </si>
  <si>
    <t>(NO'S)</t>
  </si>
  <si>
    <t xml:space="preserve">(d)                PROPORTIONATE COMMON AREA                  </t>
  </si>
  <si>
    <t xml:space="preserve">TOTAL AREA                                   ( a ) + ( b ) + ( c ) + ( d ) </t>
  </si>
  <si>
    <t>AREA CONSIDERED FOR UDS</t>
  </si>
  <si>
    <t>RERA COMMON AREA PERCENTAGE</t>
  </si>
  <si>
    <t>RERA UDS PERCENTAGE</t>
  </si>
  <si>
    <t>PLOT AREA AS PER PATTA</t>
  </si>
  <si>
    <t>PLOT AREA AS PER DOCUMENT</t>
  </si>
  <si>
    <t>2 BHK</t>
  </si>
  <si>
    <t>-</t>
  </si>
  <si>
    <t>VISITORS PARKING</t>
  </si>
  <si>
    <t>UNIT NO</t>
  </si>
  <si>
    <t>8A</t>
  </si>
  <si>
    <t>20.02-2025</t>
  </si>
  <si>
    <t>GROUND + 2 FLOORS</t>
  </si>
  <si>
    <t>PLOT AREA AS PER APPROVALS</t>
  </si>
  <si>
    <t>PROJECT NAME : VILLA ONE PHASE -1</t>
  </si>
  <si>
    <r>
      <rPr>
        <b/>
        <sz val="15"/>
        <color theme="1"/>
        <rFont val="Arial Narrow"/>
        <family val="2"/>
      </rPr>
      <t>PROJECT NAME : VILLA ONE PHASE -1,</t>
    </r>
    <r>
      <rPr>
        <b/>
        <sz val="14"/>
        <color theme="1"/>
        <rFont val="Arial Narrow"/>
        <family val="2"/>
      </rPr>
      <t xml:space="preserve"> Plan Showing the proposed construction of Stilt Floor (Part) + Ground Floor (Part) + 2 Floors (Height – 10.20m) Residential Building with 9 Dwelling units (Duplex Type) at Plot No.5, Old S.No.199/6B (Part), S.No.199/6B1 (Part), 199/6B2 (Part) &amp; 199/6B3 (Part) of Nanmangalam Village within the Limits of St.Thomas Mount Panchayat Union)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</si>
</sst>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0.0000000"/>
    <numFmt numFmtId="166" formatCode="0.000000"/>
    <numFmt numFmtId="167" formatCode="0.00000000000000000"/>
  </numFmts>
  <fonts count="8" x14ac:knownFonts="1">
    <font>
      <sz val="12"/>
      <color theme="1"/>
      <name val="Minion Pro"/>
      <family val="2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2"/>
      <color theme="1"/>
      <name val="Minion Pro"/>
      <family val="2"/>
    </font>
    <font>
      <sz val="8"/>
      <name val="Minion Pro"/>
      <family val="2"/>
    </font>
    <font>
      <b/>
      <sz val="15"/>
      <color theme="1"/>
      <name val="Minion Pro"/>
      <family val="1"/>
    </font>
    <font>
      <b/>
      <sz val="1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0" fontId="2" fillId="3" borderId="1" xfId="2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2" fillId="4" borderId="0" xfId="0" applyFont="1" applyFill="1" applyAlignment="1">
      <alignment horizontal="center" vertical="center" wrapText="1"/>
    </xf>
    <xf numFmtId="10" fontId="2" fillId="4" borderId="0" xfId="2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zoomScale="85" zoomScaleNormal="85" zoomScalePageLayoutView="55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H4" sqref="H4"/>
    </sheetView>
  </sheetViews>
  <sheetFormatPr defaultRowHeight="16.8" x14ac:dyDescent="0.4"/>
  <cols>
    <col min="1" max="1" width="5.8984375" bestFit="1" customWidth="1"/>
    <col min="2" max="2" width="6.5" bestFit="1" customWidth="1"/>
    <col min="3" max="3" width="19" bestFit="1" customWidth="1"/>
    <col min="4" max="4" width="7.8984375" bestFit="1" customWidth="1"/>
    <col min="5" max="5" width="9" customWidth="1"/>
    <col min="6" max="11" width="18.8984375" customWidth="1"/>
    <col min="12" max="12" width="10" customWidth="1"/>
    <col min="13" max="14" width="9" customWidth="1"/>
    <col min="15" max="15" width="11.69921875" bestFit="1" customWidth="1"/>
    <col min="17" max="17" width="21.19921875" bestFit="1" customWidth="1"/>
    <col min="19" max="19" width="10.69921875" bestFit="1" customWidth="1"/>
  </cols>
  <sheetData>
    <row r="1" spans="1:19" ht="21" x14ac:dyDescent="0.5">
      <c r="A1" s="20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9" ht="65.25" customHeight="1" x14ac:dyDescent="0.4">
      <c r="A2" s="23" t="s">
        <v>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9" ht="29.25" customHeight="1" x14ac:dyDescent="0.4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 t="s">
        <v>28</v>
      </c>
      <c r="M3" s="23"/>
    </row>
    <row r="4" spans="1:19" ht="87" customHeight="1" x14ac:dyDescent="0.4">
      <c r="A4" s="1" t="s">
        <v>0</v>
      </c>
      <c r="B4" s="1" t="s">
        <v>1</v>
      </c>
      <c r="C4" s="1" t="s">
        <v>2</v>
      </c>
      <c r="D4" s="1" t="s">
        <v>26</v>
      </c>
      <c r="E4" s="1" t="s">
        <v>3</v>
      </c>
      <c r="F4" s="2" t="s">
        <v>10</v>
      </c>
      <c r="G4" s="2" t="s">
        <v>9</v>
      </c>
      <c r="H4" s="2" t="s">
        <v>12</v>
      </c>
      <c r="I4" s="2" t="s">
        <v>16</v>
      </c>
      <c r="J4" s="2" t="s">
        <v>17</v>
      </c>
      <c r="K4" s="2" t="s">
        <v>8</v>
      </c>
      <c r="L4" s="2" t="s">
        <v>4</v>
      </c>
      <c r="M4" s="2" t="s">
        <v>5</v>
      </c>
    </row>
    <row r="5" spans="1:19" ht="28.5" customHeight="1" x14ac:dyDescent="0.4">
      <c r="A5" s="1"/>
      <c r="B5" s="1"/>
      <c r="C5" s="1"/>
      <c r="D5" s="1"/>
      <c r="E5" s="1"/>
      <c r="F5" s="1" t="s">
        <v>6</v>
      </c>
      <c r="G5" s="1" t="s">
        <v>6</v>
      </c>
      <c r="H5" s="1" t="s">
        <v>6</v>
      </c>
      <c r="I5" s="1" t="s">
        <v>6</v>
      </c>
      <c r="J5" s="1" t="s">
        <v>6</v>
      </c>
      <c r="K5" s="1" t="s">
        <v>6</v>
      </c>
      <c r="L5" s="2" t="s">
        <v>15</v>
      </c>
      <c r="M5" s="2" t="s">
        <v>15</v>
      </c>
    </row>
    <row r="6" spans="1:19" ht="29.25" customHeight="1" x14ac:dyDescent="0.4">
      <c r="A6" s="3">
        <v>1</v>
      </c>
      <c r="B6" s="3">
        <v>1</v>
      </c>
      <c r="C6" s="3" t="s">
        <v>29</v>
      </c>
      <c r="D6" s="3">
        <v>1</v>
      </c>
      <c r="E6" s="3" t="s">
        <v>11</v>
      </c>
      <c r="F6" s="6">
        <v>180.19</v>
      </c>
      <c r="G6" s="6">
        <v>14.615</v>
      </c>
      <c r="H6" s="6">
        <v>0</v>
      </c>
      <c r="I6" s="6">
        <v>70.430971757710907</v>
      </c>
      <c r="J6" s="6">
        <f>F6+G6+H6+I6</f>
        <v>265.2359717577109</v>
      </c>
      <c r="K6" s="6">
        <f t="shared" ref="K6:K14" si="0">J6*$J$18</f>
        <v>176.87111111111108</v>
      </c>
      <c r="L6" s="3">
        <v>2</v>
      </c>
      <c r="M6" s="3" t="s">
        <v>24</v>
      </c>
      <c r="O6" s="14"/>
    </row>
    <row r="7" spans="1:19" ht="29.25" customHeight="1" x14ac:dyDescent="0.4">
      <c r="A7" s="3">
        <v>2</v>
      </c>
      <c r="B7" s="3">
        <v>1</v>
      </c>
      <c r="C7" s="3" t="s">
        <v>29</v>
      </c>
      <c r="D7" s="3">
        <v>2</v>
      </c>
      <c r="E7" s="3" t="s">
        <v>11</v>
      </c>
      <c r="F7" s="6">
        <v>180.19</v>
      </c>
      <c r="G7" s="6">
        <v>14.615</v>
      </c>
      <c r="H7" s="6">
        <v>0</v>
      </c>
      <c r="I7" s="6">
        <v>70.430971757710907</v>
      </c>
      <c r="J7" s="6">
        <f t="shared" ref="J7:J12" si="1">F7+G7+H7+I7</f>
        <v>265.2359717577109</v>
      </c>
      <c r="K7" s="6">
        <f t="shared" si="0"/>
        <v>176.87111111111108</v>
      </c>
      <c r="L7" s="3">
        <v>2</v>
      </c>
      <c r="M7" s="3" t="s">
        <v>24</v>
      </c>
    </row>
    <row r="8" spans="1:19" ht="29.25" customHeight="1" x14ac:dyDescent="0.4">
      <c r="A8" s="3">
        <v>3</v>
      </c>
      <c r="B8" s="3">
        <v>1</v>
      </c>
      <c r="C8" s="3" t="s">
        <v>29</v>
      </c>
      <c r="D8" s="3">
        <v>3</v>
      </c>
      <c r="E8" s="3" t="s">
        <v>11</v>
      </c>
      <c r="F8" s="6">
        <v>180.19</v>
      </c>
      <c r="G8" s="6">
        <v>14.615</v>
      </c>
      <c r="H8" s="6">
        <v>0</v>
      </c>
      <c r="I8" s="6">
        <v>70.430971757710907</v>
      </c>
      <c r="J8" s="6">
        <f t="shared" si="1"/>
        <v>265.2359717577109</v>
      </c>
      <c r="K8" s="6">
        <f t="shared" si="0"/>
        <v>176.87111111111108</v>
      </c>
      <c r="L8" s="3">
        <v>2</v>
      </c>
      <c r="M8" s="3" t="s">
        <v>24</v>
      </c>
      <c r="Q8" s="12"/>
      <c r="S8" s="12"/>
    </row>
    <row r="9" spans="1:19" ht="29.25" customHeight="1" x14ac:dyDescent="0.4">
      <c r="A9" s="3">
        <v>4</v>
      </c>
      <c r="B9" s="3">
        <v>1</v>
      </c>
      <c r="C9" s="3" t="s">
        <v>29</v>
      </c>
      <c r="D9" s="3">
        <v>4</v>
      </c>
      <c r="E9" s="3" t="s">
        <v>11</v>
      </c>
      <c r="F9" s="6">
        <v>180.19</v>
      </c>
      <c r="G9" s="6">
        <v>14.615</v>
      </c>
      <c r="H9" s="6">
        <v>0</v>
      </c>
      <c r="I9" s="6">
        <v>70.430971757710907</v>
      </c>
      <c r="J9" s="6">
        <f t="shared" si="1"/>
        <v>265.2359717577109</v>
      </c>
      <c r="K9" s="6">
        <f t="shared" si="0"/>
        <v>176.87111111111108</v>
      </c>
      <c r="L9" s="3">
        <v>2</v>
      </c>
      <c r="M9" s="3" t="s">
        <v>24</v>
      </c>
    </row>
    <row r="10" spans="1:19" ht="29.25" customHeight="1" x14ac:dyDescent="0.4">
      <c r="A10" s="3">
        <v>5</v>
      </c>
      <c r="B10" s="3">
        <v>1</v>
      </c>
      <c r="C10" s="3" t="s">
        <v>29</v>
      </c>
      <c r="D10" s="3">
        <v>5</v>
      </c>
      <c r="E10" s="3" t="s">
        <v>11</v>
      </c>
      <c r="F10" s="6">
        <v>180.19</v>
      </c>
      <c r="G10" s="6">
        <v>14.615</v>
      </c>
      <c r="H10" s="6">
        <v>0</v>
      </c>
      <c r="I10" s="6">
        <v>70.430971757710907</v>
      </c>
      <c r="J10" s="6">
        <f t="shared" si="1"/>
        <v>265.2359717577109</v>
      </c>
      <c r="K10" s="6">
        <f t="shared" si="0"/>
        <v>176.87111111111108</v>
      </c>
      <c r="L10" s="3">
        <v>2</v>
      </c>
      <c r="M10" s="3" t="s">
        <v>24</v>
      </c>
      <c r="Q10" s="15"/>
      <c r="S10" s="13"/>
    </row>
    <row r="11" spans="1:19" ht="29.25" customHeight="1" x14ac:dyDescent="0.4">
      <c r="A11" s="3">
        <v>6</v>
      </c>
      <c r="B11" s="3">
        <v>1</v>
      </c>
      <c r="C11" s="3" t="s">
        <v>29</v>
      </c>
      <c r="D11" s="3">
        <v>6</v>
      </c>
      <c r="E11" s="3" t="s">
        <v>23</v>
      </c>
      <c r="F11" s="6">
        <v>180.19</v>
      </c>
      <c r="G11" s="6">
        <v>14.615</v>
      </c>
      <c r="H11" s="6">
        <v>0</v>
      </c>
      <c r="I11" s="6">
        <v>70.430971757710907</v>
      </c>
      <c r="J11" s="6">
        <f t="shared" si="1"/>
        <v>265.2359717577109</v>
      </c>
      <c r="K11" s="6">
        <f t="shared" si="0"/>
        <v>176.87111111111108</v>
      </c>
      <c r="L11" s="3">
        <v>2</v>
      </c>
      <c r="M11" s="3" t="s">
        <v>24</v>
      </c>
    </row>
    <row r="12" spans="1:19" ht="29.25" customHeight="1" x14ac:dyDescent="0.4">
      <c r="A12" s="3">
        <v>7</v>
      </c>
      <c r="B12" s="3">
        <v>1</v>
      </c>
      <c r="C12" s="3" t="s">
        <v>29</v>
      </c>
      <c r="D12" s="3">
        <v>7</v>
      </c>
      <c r="E12" s="3" t="s">
        <v>11</v>
      </c>
      <c r="F12" s="6">
        <v>180.19</v>
      </c>
      <c r="G12" s="6">
        <v>14.615</v>
      </c>
      <c r="H12" s="6">
        <v>0</v>
      </c>
      <c r="I12" s="6">
        <v>70.430971757710907</v>
      </c>
      <c r="J12" s="6">
        <f t="shared" si="1"/>
        <v>265.2359717577109</v>
      </c>
      <c r="K12" s="6">
        <f t="shared" si="0"/>
        <v>176.87111111111108</v>
      </c>
      <c r="L12" s="3">
        <v>2</v>
      </c>
      <c r="M12" s="3" t="s">
        <v>24</v>
      </c>
    </row>
    <row r="13" spans="1:19" ht="29.25" customHeight="1" x14ac:dyDescent="0.4">
      <c r="A13" s="3">
        <v>8</v>
      </c>
      <c r="B13" s="3">
        <v>1</v>
      </c>
      <c r="C13" s="3" t="s">
        <v>29</v>
      </c>
      <c r="D13" s="3" t="s">
        <v>27</v>
      </c>
      <c r="E13" s="3" t="s">
        <v>23</v>
      </c>
      <c r="F13" s="6">
        <v>180.19</v>
      </c>
      <c r="G13" s="6">
        <v>14.615</v>
      </c>
      <c r="H13" s="6">
        <v>0</v>
      </c>
      <c r="I13" s="6">
        <v>70.430971757710907</v>
      </c>
      <c r="J13" s="6">
        <f t="shared" ref="J13:J14" si="2">F13+G13+H13+I13</f>
        <v>265.2359717577109</v>
      </c>
      <c r="K13" s="6">
        <f t="shared" si="0"/>
        <v>176.87111111111108</v>
      </c>
      <c r="L13" s="3">
        <v>2</v>
      </c>
      <c r="M13" s="3" t="s">
        <v>24</v>
      </c>
    </row>
    <row r="14" spans="1:19" ht="29.25" customHeight="1" x14ac:dyDescent="0.4">
      <c r="A14" s="3">
        <v>9</v>
      </c>
      <c r="B14" s="3">
        <v>1</v>
      </c>
      <c r="C14" s="3" t="s">
        <v>29</v>
      </c>
      <c r="D14" s="3">
        <v>9</v>
      </c>
      <c r="E14" s="3" t="s">
        <v>11</v>
      </c>
      <c r="F14" s="6">
        <v>180.19</v>
      </c>
      <c r="G14" s="6">
        <v>14.615</v>
      </c>
      <c r="H14" s="6">
        <v>0</v>
      </c>
      <c r="I14" s="6">
        <v>70.430971757710907</v>
      </c>
      <c r="J14" s="6">
        <f t="shared" si="2"/>
        <v>265.2359717577109</v>
      </c>
      <c r="K14" s="6">
        <f t="shared" si="0"/>
        <v>176.87111111111108</v>
      </c>
      <c r="L14" s="3">
        <v>2</v>
      </c>
      <c r="M14" s="3" t="s">
        <v>24</v>
      </c>
    </row>
    <row r="15" spans="1:19" ht="36" customHeight="1" x14ac:dyDescent="0.4">
      <c r="A15" s="8"/>
      <c r="B15" s="25" t="s">
        <v>7</v>
      </c>
      <c r="C15" s="25"/>
      <c r="D15" s="25"/>
      <c r="E15" s="25"/>
      <c r="F15" s="9">
        <f t="shared" ref="F15:M15" si="3">SUM(F6:F14)</f>
        <v>1621.7100000000003</v>
      </c>
      <c r="G15" s="9">
        <f t="shared" si="3"/>
        <v>131.535</v>
      </c>
      <c r="H15" s="9">
        <f t="shared" si="3"/>
        <v>0</v>
      </c>
      <c r="I15" s="9">
        <f t="shared" si="3"/>
        <v>633.8787458193982</v>
      </c>
      <c r="J15" s="9">
        <f t="shared" si="3"/>
        <v>2387.1237458193987</v>
      </c>
      <c r="K15" s="9">
        <f t="shared" si="3"/>
        <v>1591.8399999999997</v>
      </c>
      <c r="L15" s="10">
        <f t="shared" si="3"/>
        <v>18</v>
      </c>
      <c r="M15" s="10">
        <f t="shared" si="3"/>
        <v>0</v>
      </c>
    </row>
    <row r="17" spans="2:13" x14ac:dyDescent="0.4">
      <c r="B17" s="24" t="s">
        <v>21</v>
      </c>
      <c r="C17" s="24"/>
      <c r="D17" s="24"/>
      <c r="E17" s="24"/>
      <c r="F17" s="4">
        <v>4100</v>
      </c>
      <c r="G17" s="5" t="s">
        <v>14</v>
      </c>
      <c r="H17" s="24" t="s">
        <v>19</v>
      </c>
      <c r="I17" s="24"/>
      <c r="J17" s="7">
        <f>I15/(F15+G15+H15)</f>
        <v>0.36154601656893254</v>
      </c>
      <c r="K17" s="26" t="s">
        <v>25</v>
      </c>
      <c r="L17" s="25" t="s">
        <v>24</v>
      </c>
      <c r="M17" s="28" t="s">
        <v>24</v>
      </c>
    </row>
    <row r="18" spans="2:13" x14ac:dyDescent="0.4">
      <c r="B18" s="24" t="s">
        <v>22</v>
      </c>
      <c r="C18" s="24"/>
      <c r="D18" s="24"/>
      <c r="E18" s="24"/>
      <c r="F18" s="4">
        <v>4087.26</v>
      </c>
      <c r="G18" s="5" t="s">
        <v>14</v>
      </c>
      <c r="H18" s="24" t="s">
        <v>20</v>
      </c>
      <c r="I18" s="24"/>
      <c r="J18" s="7">
        <f>F20/J15</f>
        <v>0.66684435726795077</v>
      </c>
      <c r="K18" s="27"/>
      <c r="L18" s="25"/>
      <c r="M18" s="28"/>
    </row>
    <row r="19" spans="2:13" ht="18" x14ac:dyDescent="0.4">
      <c r="B19" s="24" t="s">
        <v>30</v>
      </c>
      <c r="C19" s="24"/>
      <c r="D19" s="24"/>
      <c r="E19" s="24"/>
      <c r="F19" s="4">
        <f>F20</f>
        <v>1591.84</v>
      </c>
      <c r="G19" s="5" t="s">
        <v>14</v>
      </c>
      <c r="H19" s="16"/>
      <c r="I19" s="16"/>
      <c r="J19" s="17"/>
      <c r="K19" s="16"/>
      <c r="L19" s="18"/>
      <c r="M19" s="19"/>
    </row>
    <row r="20" spans="2:13" x14ac:dyDescent="0.4">
      <c r="B20" s="24" t="s">
        <v>18</v>
      </c>
      <c r="C20" s="24"/>
      <c r="D20" s="24"/>
      <c r="E20" s="24"/>
      <c r="F20" s="4">
        <v>1591.84</v>
      </c>
      <c r="G20" s="5" t="s">
        <v>14</v>
      </c>
    </row>
    <row r="23" spans="2:13" x14ac:dyDescent="0.4">
      <c r="F23" s="11"/>
    </row>
  </sheetData>
  <mergeCells count="14">
    <mergeCell ref="H18:I18"/>
    <mergeCell ref="B18:E18"/>
    <mergeCell ref="B20:E20"/>
    <mergeCell ref="K17:K18"/>
    <mergeCell ref="L17:L18"/>
    <mergeCell ref="B19:E19"/>
    <mergeCell ref="A1:M1"/>
    <mergeCell ref="A2:M2"/>
    <mergeCell ref="B17:E17"/>
    <mergeCell ref="B15:E15"/>
    <mergeCell ref="H17:I17"/>
    <mergeCell ref="M17:M18"/>
    <mergeCell ref="A3:K3"/>
    <mergeCell ref="L3:M3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 SRATEMENT PLOT 4</vt:lpstr>
      <vt:lpstr>'RERA SRATEMENT PLOT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CAI07</dc:creator>
  <cp:lastModifiedBy>Saravanan</cp:lastModifiedBy>
  <cp:lastPrinted>2025-01-07T09:34:29Z</cp:lastPrinted>
  <dcterms:created xsi:type="dcterms:W3CDTF">2020-03-05T09:09:13Z</dcterms:created>
  <dcterms:modified xsi:type="dcterms:W3CDTF">2025-03-01T07:33:56Z</dcterms:modified>
</cp:coreProperties>
</file>