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/>
  <xr:revisionPtr revIDLastSave="0" documentId="13_ncr:1_{C63D8111-CF04-4EDA-89F0-CFCCE26A37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RA Carpet Area 18.02.2026" sheetId="4" r:id="rId1"/>
    <sheet name="Sheet1" sheetId="1" state="hidden" r:id="rId2"/>
  </sheets>
  <definedNames>
    <definedName name="_xlnm.Print_Area" localSheetId="0">'RERA Carpet Area 18.02.2026'!$B$4:$P$29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8" i="4" l="1"/>
  <c r="K21" i="4"/>
  <c r="K17" i="4"/>
  <c r="K13" i="4"/>
  <c r="O29" i="4"/>
  <c r="O28" i="4"/>
  <c r="N28" i="4"/>
  <c r="L28" i="4"/>
  <c r="G28" i="4"/>
  <c r="H28" i="4"/>
  <c r="J28" i="4"/>
  <c r="K28" i="4"/>
  <c r="P26" i="4"/>
  <c r="O26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10" i="4"/>
  <c r="K25" i="4"/>
  <c r="K24" i="4"/>
  <c r="K23" i="4"/>
  <c r="K22" i="4"/>
  <c r="K20" i="4"/>
  <c r="K19" i="4"/>
  <c r="K18" i="4"/>
  <c r="K16" i="4"/>
  <c r="K15" i="4"/>
  <c r="K14" i="4"/>
  <c r="K11" i="4"/>
  <c r="K10" i="4"/>
  <c r="K12" i="4"/>
  <c r="B25" i="4"/>
  <c r="B22" i="4"/>
  <c r="B23" i="4" s="1"/>
  <c r="B24" i="4" s="1"/>
  <c r="B11" i="4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M28" i="4" l="1"/>
</calcChain>
</file>

<file path=xl/sharedStrings.xml><?xml version="1.0" encoding="utf-8"?>
<sst xmlns="http://schemas.openxmlformats.org/spreadsheetml/2006/main" count="46" uniqueCount="31">
  <si>
    <t>Note :</t>
  </si>
  <si>
    <t>OPEN</t>
  </si>
  <si>
    <t xml:space="preserve">CARPET AREA STATEMENT </t>
  </si>
  <si>
    <t>(a)            Carpet Area (as per Sec 2(k) of the RERA Act) (sq.m)</t>
  </si>
  <si>
    <t>(b) Exclusive Balcony (sq.m)</t>
  </si>
  <si>
    <t>(c)              Exclusive Verandah/Utility/ Service/Open Terrace          (sq.m)</t>
  </si>
  <si>
    <t>(d)                       Area of External Walls               (sq.m)</t>
  </si>
  <si>
    <t>e=(a + b + c + d)  Floor area of the apartment (sq.m)</t>
  </si>
  <si>
    <t>(f) Proportionate Common Area (sq.m)</t>
  </si>
  <si>
    <t>(h)                      UDS land   Area        (sq.m)</t>
  </si>
  <si>
    <t>g = (e + f)        Gross Area of the apartment (sq.m)</t>
  </si>
  <si>
    <t>(i)                               Car Parking   (Nos.)</t>
  </si>
  <si>
    <t>Coverd</t>
  </si>
  <si>
    <t xml:space="preserve">     SI.No.</t>
  </si>
  <si>
    <t xml:space="preserve">         Block</t>
  </si>
  <si>
    <t xml:space="preserve">                                          Type</t>
  </si>
  <si>
    <t xml:space="preserve">                Apartment  No.</t>
  </si>
  <si>
    <t xml:space="preserve">                Floor</t>
  </si>
  <si>
    <t>*    Carpet Area Statement with total UDS for the least Extent.</t>
  </si>
  <si>
    <t>*    If any land reserved for future development, an abstract to be shown in the carpet area statement Mentioning the UDS for the approved blocks and UDS for the future development.</t>
  </si>
  <si>
    <t>*    Car parking to be allotted / provided as per the Tamil Nadu Combined Development and Building Rules (TNCDBR), 2019.</t>
  </si>
  <si>
    <t>*    If one car parking is required for two apartments, promoter to clearly mention in the carpet area statement as to how car parking will be allotted.</t>
  </si>
  <si>
    <t>*    Promoter to clearly mention cover, open and visitor car parking</t>
  </si>
  <si>
    <t>*   Car Parking allotted to individual apartment to be shown in the carpet area statement.</t>
  </si>
  <si>
    <t>2BHK</t>
  </si>
  <si>
    <t>Flat Parking</t>
  </si>
  <si>
    <t>Visitors parking</t>
  </si>
  <si>
    <t>Total area (Sq.m)</t>
  </si>
  <si>
    <t>Total Parking</t>
  </si>
  <si>
    <r>
      <rPr>
        <b/>
        <sz val="12"/>
        <rFont val="Calibri"/>
        <family val="2"/>
        <scheme val="minor"/>
      </rPr>
      <t>SITE ADDRESS :</t>
    </r>
    <r>
      <rPr>
        <b/>
        <sz val="11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S.F No. 773/6D2G &amp; 773/6D2E, SITE NO. 9 &amp; 10, OTHAKALMANDAPAM VILLAGE, MADUKKARAI TALUK, COIMBATORE DISTRICT.</t>
    </r>
  </si>
  <si>
    <t>DATE : 18.03.2026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</si>
</sst>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 ;_ * \-#,##0.00_ ;_ * &quot;-&quot;??_ ;_ @_ "/>
    <numFmt numFmtId="165" formatCode="0.000"/>
    <numFmt numFmtId="166" formatCode="_ * #,##0.000_ ;_ * \-#,##0.000_ ;_ * &quot;-&quot;??_ ;_ @_ "/>
    <numFmt numFmtId="167" formatCode="0.000000000000"/>
  </numFmts>
  <fonts count="11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 indent="2"/>
    </xf>
    <xf numFmtId="2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7" fontId="1" fillId="0" borderId="0" xfId="0" applyNumberFormat="1" applyFont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/>
    <xf numFmtId="0" fontId="1" fillId="0" borderId="6" xfId="0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1" fontId="7" fillId="0" borderId="5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/>
    </xf>
    <xf numFmtId="165" fontId="2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 vertical="center" wrapText="1"/>
    </xf>
    <xf numFmtId="1" fontId="2" fillId="0" borderId="10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166" fontId="4" fillId="0" borderId="0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Q59"/>
  <sheetViews>
    <sheetView tabSelected="1" topLeftCell="A6" zoomScaleNormal="100" workbookViewId="0">
      <selection activeCell="B4" sqref="B4:P29"/>
    </sheetView>
  </sheetViews>
  <sheetFormatPr defaultColWidth="9.109375" defaultRowHeight="13.8" x14ac:dyDescent="0.3"/>
  <cols>
    <col min="1" max="1" width="9.109375" style="2"/>
    <col min="2" max="2" width="6.33203125" style="1" customWidth="1"/>
    <col min="3" max="3" width="6.6640625" style="1" customWidth="1"/>
    <col min="4" max="4" width="10.5546875" style="1" customWidth="1"/>
    <col min="5" max="5" width="17.6640625" style="1" customWidth="1"/>
    <col min="6" max="6" width="11.5546875" style="1" customWidth="1"/>
    <col min="7" max="7" width="11.109375" style="1" customWidth="1"/>
    <col min="8" max="8" width="10" style="1" customWidth="1"/>
    <col min="9" max="9" width="16.33203125" style="1" customWidth="1"/>
    <col min="10" max="10" width="13.6640625" style="1" customWidth="1"/>
    <col min="11" max="11" width="14.5546875" style="1" customWidth="1"/>
    <col min="12" max="12" width="13.5546875" style="1" customWidth="1"/>
    <col min="13" max="13" width="14.44140625" style="1" customWidth="1"/>
    <col min="14" max="14" width="11.109375" style="1" customWidth="1"/>
    <col min="15" max="15" width="8.6640625" style="2" customWidth="1"/>
    <col min="16" max="16" width="6.44140625" style="2" customWidth="1"/>
    <col min="17" max="17" width="7.88671875" style="2" customWidth="1"/>
    <col min="18" max="16384" width="9.109375" style="2"/>
  </cols>
  <sheetData>
    <row r="3" spans="2:17" ht="18" customHeight="1" x14ac:dyDescent="0.3">
      <c r="B3" s="62"/>
      <c r="C3" s="62"/>
      <c r="D3" s="63"/>
      <c r="E3" s="63"/>
      <c r="F3" s="63"/>
      <c r="G3" s="63"/>
      <c r="H3" s="63"/>
      <c r="I3" s="63"/>
      <c r="J3" s="63"/>
      <c r="K3" s="63"/>
      <c r="L3" s="63"/>
      <c r="M3" s="64"/>
      <c r="N3" s="64"/>
      <c r="O3" s="65"/>
      <c r="P3" s="65"/>
    </row>
    <row r="4" spans="2:17" ht="24.75" customHeight="1" x14ac:dyDescent="0.3">
      <c r="B4" s="66" t="s">
        <v>2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 t="s">
        <v>30</v>
      </c>
      <c r="O4" s="67"/>
      <c r="P4" s="67"/>
    </row>
    <row r="5" spans="2:17" ht="42.75" customHeight="1" x14ac:dyDescent="0.3">
      <c r="B5" s="68" t="s">
        <v>29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3"/>
    </row>
    <row r="6" spans="2:17" ht="15.75" customHeight="1" x14ac:dyDescent="0.3">
      <c r="B6" s="39" t="s">
        <v>13</v>
      </c>
      <c r="C6" s="39" t="s">
        <v>14</v>
      </c>
      <c r="D6" s="39" t="s">
        <v>17</v>
      </c>
      <c r="E6" s="39" t="s">
        <v>15</v>
      </c>
      <c r="F6" s="39" t="s">
        <v>16</v>
      </c>
      <c r="G6" s="39" t="s">
        <v>3</v>
      </c>
      <c r="H6" s="39" t="s">
        <v>4</v>
      </c>
      <c r="I6" s="39" t="s">
        <v>5</v>
      </c>
      <c r="J6" s="39" t="s">
        <v>6</v>
      </c>
      <c r="K6" s="39" t="s">
        <v>7</v>
      </c>
      <c r="L6" s="39" t="s">
        <v>8</v>
      </c>
      <c r="M6" s="39" t="s">
        <v>10</v>
      </c>
      <c r="N6" s="39" t="s">
        <v>9</v>
      </c>
      <c r="O6" s="39" t="s">
        <v>11</v>
      </c>
      <c r="P6" s="39"/>
      <c r="Q6" s="3"/>
    </row>
    <row r="7" spans="2:17" ht="15" customHeight="1" x14ac:dyDescent="0.3"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"/>
    </row>
    <row r="8" spans="2:17" ht="21" customHeight="1" x14ac:dyDescent="0.3"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"/>
    </row>
    <row r="9" spans="2:17" ht="62.25" customHeight="1" x14ac:dyDescent="0.3"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69" t="s">
        <v>12</v>
      </c>
      <c r="P9" s="70" t="s">
        <v>1</v>
      </c>
      <c r="Q9" s="4"/>
    </row>
    <row r="10" spans="2:17" ht="14.4" x14ac:dyDescent="0.3">
      <c r="B10" s="42">
        <v>1</v>
      </c>
      <c r="C10" s="11">
        <v>1</v>
      </c>
      <c r="D10" s="11">
        <v>1</v>
      </c>
      <c r="E10" s="11" t="s">
        <v>24</v>
      </c>
      <c r="F10" s="11">
        <v>1</v>
      </c>
      <c r="G10" s="45">
        <v>64.650000000000006</v>
      </c>
      <c r="H10" s="9">
        <v>3.25</v>
      </c>
      <c r="I10" s="45">
        <v>3.71</v>
      </c>
      <c r="J10" s="9">
        <v>6.43</v>
      </c>
      <c r="K10" s="9">
        <f>G10+H10+I10+J10</f>
        <v>78.039999999999992</v>
      </c>
      <c r="L10" s="6">
        <v>10.4</v>
      </c>
      <c r="M10" s="9">
        <f>SUM(K10:L10)</f>
        <v>88.44</v>
      </c>
      <c r="N10" s="10">
        <v>40.6</v>
      </c>
      <c r="O10" s="46">
        <v>1</v>
      </c>
      <c r="P10" s="46">
        <v>0</v>
      </c>
      <c r="Q10" s="12"/>
    </row>
    <row r="11" spans="2:17" ht="14.4" x14ac:dyDescent="0.3">
      <c r="B11" s="42">
        <f>B10+1</f>
        <v>2</v>
      </c>
      <c r="C11" s="11">
        <v>1</v>
      </c>
      <c r="D11" s="11">
        <v>1</v>
      </c>
      <c r="E11" s="11" t="s">
        <v>24</v>
      </c>
      <c r="F11" s="11">
        <v>2</v>
      </c>
      <c r="G11" s="47">
        <v>64.19</v>
      </c>
      <c r="H11" s="9">
        <v>3.25</v>
      </c>
      <c r="I11" s="45">
        <v>3.8</v>
      </c>
      <c r="J11" s="9">
        <v>6.39</v>
      </c>
      <c r="K11" s="9">
        <f>G11+H11+I11+J11</f>
        <v>77.63</v>
      </c>
      <c r="L11" s="6">
        <v>10.4</v>
      </c>
      <c r="M11" s="9">
        <f t="shared" ref="M11:M25" si="0">SUM(K11:L11)</f>
        <v>88.03</v>
      </c>
      <c r="N11" s="10">
        <v>40.5</v>
      </c>
      <c r="O11" s="46"/>
      <c r="P11" s="46"/>
      <c r="Q11" s="12"/>
    </row>
    <row r="12" spans="2:17" ht="14.4" x14ac:dyDescent="0.3">
      <c r="B12" s="42">
        <f t="shared" ref="B12:B21" si="1">B11+1</f>
        <v>3</v>
      </c>
      <c r="C12" s="11">
        <v>1</v>
      </c>
      <c r="D12" s="11">
        <v>1</v>
      </c>
      <c r="E12" s="11" t="s">
        <v>24</v>
      </c>
      <c r="F12" s="11">
        <v>3</v>
      </c>
      <c r="G12" s="45">
        <v>67.63</v>
      </c>
      <c r="H12" s="9">
        <v>3.25</v>
      </c>
      <c r="I12" s="13">
        <v>0</v>
      </c>
      <c r="J12" s="9">
        <v>6.75</v>
      </c>
      <c r="K12" s="9">
        <f>G12+H12+I12+J12</f>
        <v>77.63</v>
      </c>
      <c r="L12" s="6">
        <v>10.4</v>
      </c>
      <c r="M12" s="9">
        <f t="shared" si="0"/>
        <v>88.03</v>
      </c>
      <c r="N12" s="10">
        <v>40.6</v>
      </c>
      <c r="O12" s="46">
        <v>1</v>
      </c>
      <c r="P12" s="46">
        <v>0</v>
      </c>
      <c r="Q12" s="12"/>
    </row>
    <row r="13" spans="2:17" ht="14.4" x14ac:dyDescent="0.3">
      <c r="B13" s="42">
        <f t="shared" si="1"/>
        <v>4</v>
      </c>
      <c r="C13" s="11">
        <v>1</v>
      </c>
      <c r="D13" s="11">
        <v>1</v>
      </c>
      <c r="E13" s="11" t="s">
        <v>24</v>
      </c>
      <c r="F13" s="11">
        <v>4</v>
      </c>
      <c r="G13" s="45">
        <v>64.38</v>
      </c>
      <c r="H13" s="9">
        <v>3.25</v>
      </c>
      <c r="I13" s="13">
        <v>0</v>
      </c>
      <c r="J13" s="9">
        <v>10.41</v>
      </c>
      <c r="K13" s="9">
        <f>G13+H13+I13+J13</f>
        <v>78.039999999999992</v>
      </c>
      <c r="L13" s="6">
        <v>10.4</v>
      </c>
      <c r="M13" s="9">
        <f t="shared" si="0"/>
        <v>88.44</v>
      </c>
      <c r="N13" s="10">
        <v>40.549999999999997</v>
      </c>
      <c r="O13" s="46"/>
      <c r="P13" s="46"/>
      <c r="Q13" s="5"/>
    </row>
    <row r="14" spans="2:17" ht="14.4" x14ac:dyDescent="0.3">
      <c r="B14" s="42">
        <f t="shared" si="1"/>
        <v>5</v>
      </c>
      <c r="C14" s="11">
        <v>1</v>
      </c>
      <c r="D14" s="11">
        <v>2</v>
      </c>
      <c r="E14" s="11" t="s">
        <v>24</v>
      </c>
      <c r="F14" s="11">
        <v>1</v>
      </c>
      <c r="G14" s="45">
        <v>64.650000000000006</v>
      </c>
      <c r="H14" s="9">
        <v>3.25</v>
      </c>
      <c r="I14" s="45">
        <v>3.71</v>
      </c>
      <c r="J14" s="9">
        <v>6.43</v>
      </c>
      <c r="K14" s="9">
        <f>G14+H14+I14+J14</f>
        <v>78.039999999999992</v>
      </c>
      <c r="L14" s="6">
        <v>10.4</v>
      </c>
      <c r="M14" s="9">
        <f t="shared" si="0"/>
        <v>88.44</v>
      </c>
      <c r="N14" s="10">
        <v>40.6</v>
      </c>
      <c r="O14" s="46">
        <v>1</v>
      </c>
      <c r="P14" s="46">
        <v>0</v>
      </c>
      <c r="Q14" s="5"/>
    </row>
    <row r="15" spans="2:17" ht="14.4" x14ac:dyDescent="0.3">
      <c r="B15" s="42">
        <f t="shared" si="1"/>
        <v>6</v>
      </c>
      <c r="C15" s="11">
        <v>1</v>
      </c>
      <c r="D15" s="11">
        <v>2</v>
      </c>
      <c r="E15" s="11" t="s">
        <v>24</v>
      </c>
      <c r="F15" s="11">
        <v>2</v>
      </c>
      <c r="G15" s="47">
        <v>64.19</v>
      </c>
      <c r="H15" s="9">
        <v>3.25</v>
      </c>
      <c r="I15" s="45">
        <v>3.8</v>
      </c>
      <c r="J15" s="9">
        <v>6.39</v>
      </c>
      <c r="K15" s="9">
        <f>G15+H15+I15+J15</f>
        <v>77.63</v>
      </c>
      <c r="L15" s="6">
        <v>10.4</v>
      </c>
      <c r="M15" s="9">
        <f t="shared" si="0"/>
        <v>88.03</v>
      </c>
      <c r="N15" s="10">
        <v>40.5</v>
      </c>
      <c r="O15" s="46"/>
      <c r="P15" s="46"/>
      <c r="Q15" s="5"/>
    </row>
    <row r="16" spans="2:17" ht="14.4" x14ac:dyDescent="0.3">
      <c r="B16" s="42">
        <f t="shared" si="1"/>
        <v>7</v>
      </c>
      <c r="C16" s="11">
        <v>1</v>
      </c>
      <c r="D16" s="11">
        <v>2</v>
      </c>
      <c r="E16" s="11" t="s">
        <v>24</v>
      </c>
      <c r="F16" s="11">
        <v>3</v>
      </c>
      <c r="G16" s="45">
        <v>67.63</v>
      </c>
      <c r="H16" s="9">
        <v>3.25</v>
      </c>
      <c r="I16" s="13">
        <v>0</v>
      </c>
      <c r="J16" s="9">
        <v>6.75</v>
      </c>
      <c r="K16" s="9">
        <f>G16+H16+I16+J16</f>
        <v>77.63</v>
      </c>
      <c r="L16" s="6">
        <v>10.4</v>
      </c>
      <c r="M16" s="9">
        <f t="shared" si="0"/>
        <v>88.03</v>
      </c>
      <c r="N16" s="10">
        <v>40.6</v>
      </c>
      <c r="O16" s="46">
        <v>1</v>
      </c>
      <c r="P16" s="46">
        <v>0</v>
      </c>
      <c r="Q16" s="5"/>
    </row>
    <row r="17" spans="2:17" ht="14.4" x14ac:dyDescent="0.3">
      <c r="B17" s="42">
        <f t="shared" si="1"/>
        <v>8</v>
      </c>
      <c r="C17" s="11">
        <v>1</v>
      </c>
      <c r="D17" s="11">
        <v>2</v>
      </c>
      <c r="E17" s="11" t="s">
        <v>24</v>
      </c>
      <c r="F17" s="11">
        <v>4</v>
      </c>
      <c r="G17" s="45">
        <v>64.38</v>
      </c>
      <c r="H17" s="9">
        <v>3.25</v>
      </c>
      <c r="I17" s="13">
        <v>0</v>
      </c>
      <c r="J17" s="9">
        <v>10.41</v>
      </c>
      <c r="K17" s="9">
        <f>G17+H17+I17+J17</f>
        <v>78.039999999999992</v>
      </c>
      <c r="L17" s="6">
        <v>10.4</v>
      </c>
      <c r="M17" s="9">
        <f t="shared" si="0"/>
        <v>88.44</v>
      </c>
      <c r="N17" s="10">
        <v>40.549999999999997</v>
      </c>
      <c r="O17" s="46"/>
      <c r="P17" s="46"/>
      <c r="Q17" s="5"/>
    </row>
    <row r="18" spans="2:17" ht="14.4" x14ac:dyDescent="0.3">
      <c r="B18" s="42">
        <f t="shared" si="1"/>
        <v>9</v>
      </c>
      <c r="C18" s="11">
        <v>1</v>
      </c>
      <c r="D18" s="11">
        <v>3</v>
      </c>
      <c r="E18" s="11" t="s">
        <v>24</v>
      </c>
      <c r="F18" s="11">
        <v>1</v>
      </c>
      <c r="G18" s="45">
        <v>64.650000000000006</v>
      </c>
      <c r="H18" s="9">
        <v>3.25</v>
      </c>
      <c r="I18" s="45">
        <v>3.71</v>
      </c>
      <c r="J18" s="9">
        <v>6.43</v>
      </c>
      <c r="K18" s="9">
        <f>G18+H18+I18+J18</f>
        <v>78.039999999999992</v>
      </c>
      <c r="L18" s="6">
        <v>10.4</v>
      </c>
      <c r="M18" s="9">
        <f t="shared" si="0"/>
        <v>88.44</v>
      </c>
      <c r="N18" s="10">
        <v>40.6</v>
      </c>
      <c r="O18" s="46">
        <v>1</v>
      </c>
      <c r="P18" s="46">
        <v>0</v>
      </c>
      <c r="Q18" s="5"/>
    </row>
    <row r="19" spans="2:17" ht="14.4" x14ac:dyDescent="0.3">
      <c r="B19" s="42">
        <f t="shared" si="1"/>
        <v>10</v>
      </c>
      <c r="C19" s="11">
        <v>1</v>
      </c>
      <c r="D19" s="11">
        <v>3</v>
      </c>
      <c r="E19" s="11" t="s">
        <v>24</v>
      </c>
      <c r="F19" s="11">
        <v>2</v>
      </c>
      <c r="G19" s="47">
        <v>64.19</v>
      </c>
      <c r="H19" s="9">
        <v>3.25</v>
      </c>
      <c r="I19" s="45">
        <v>3.8</v>
      </c>
      <c r="J19" s="9">
        <v>6.39</v>
      </c>
      <c r="K19" s="9">
        <f>G19+H19+I19+J19</f>
        <v>77.63</v>
      </c>
      <c r="L19" s="6">
        <v>10.4</v>
      </c>
      <c r="M19" s="9">
        <f t="shared" si="0"/>
        <v>88.03</v>
      </c>
      <c r="N19" s="10">
        <v>40.5</v>
      </c>
      <c r="O19" s="46"/>
      <c r="P19" s="46"/>
      <c r="Q19" s="5"/>
    </row>
    <row r="20" spans="2:17" ht="14.4" x14ac:dyDescent="0.3">
      <c r="B20" s="42">
        <f t="shared" si="1"/>
        <v>11</v>
      </c>
      <c r="C20" s="11">
        <v>1</v>
      </c>
      <c r="D20" s="11">
        <v>3</v>
      </c>
      <c r="E20" s="11" t="s">
        <v>24</v>
      </c>
      <c r="F20" s="11">
        <v>3</v>
      </c>
      <c r="G20" s="45">
        <v>67.63</v>
      </c>
      <c r="H20" s="9">
        <v>3.25</v>
      </c>
      <c r="I20" s="13">
        <v>0</v>
      </c>
      <c r="J20" s="9">
        <v>6.75</v>
      </c>
      <c r="K20" s="9">
        <f>G20+H20+I20+J20</f>
        <v>77.63</v>
      </c>
      <c r="L20" s="6">
        <v>10.4</v>
      </c>
      <c r="M20" s="9">
        <f t="shared" si="0"/>
        <v>88.03</v>
      </c>
      <c r="N20" s="10">
        <v>40.6</v>
      </c>
      <c r="O20" s="46">
        <v>1</v>
      </c>
      <c r="P20" s="46">
        <v>0</v>
      </c>
      <c r="Q20" s="5"/>
    </row>
    <row r="21" spans="2:17" ht="14.4" x14ac:dyDescent="0.3">
      <c r="B21" s="42">
        <f>B20+1</f>
        <v>12</v>
      </c>
      <c r="C21" s="11">
        <v>1</v>
      </c>
      <c r="D21" s="11">
        <v>3</v>
      </c>
      <c r="E21" s="11" t="s">
        <v>24</v>
      </c>
      <c r="F21" s="11">
        <v>4</v>
      </c>
      <c r="G21" s="45">
        <v>64.38</v>
      </c>
      <c r="H21" s="9">
        <v>3.25</v>
      </c>
      <c r="I21" s="13">
        <v>0</v>
      </c>
      <c r="J21" s="9">
        <v>10.41</v>
      </c>
      <c r="K21" s="9">
        <f>G21+H21+I21+J21</f>
        <v>78.039999999999992</v>
      </c>
      <c r="L21" s="6">
        <v>10.4</v>
      </c>
      <c r="M21" s="9">
        <f t="shared" si="0"/>
        <v>88.44</v>
      </c>
      <c r="N21" s="10">
        <v>40.549999999999997</v>
      </c>
      <c r="O21" s="46"/>
      <c r="P21" s="46"/>
      <c r="Q21" s="5"/>
    </row>
    <row r="22" spans="2:17" ht="14.4" x14ac:dyDescent="0.3">
      <c r="B22" s="42">
        <f t="shared" ref="B22:B24" si="2">B21+1</f>
        <v>13</v>
      </c>
      <c r="C22" s="11">
        <v>1</v>
      </c>
      <c r="D22" s="11">
        <v>4</v>
      </c>
      <c r="E22" s="11" t="s">
        <v>24</v>
      </c>
      <c r="F22" s="11">
        <v>1</v>
      </c>
      <c r="G22" s="45">
        <v>64.650000000000006</v>
      </c>
      <c r="H22" s="9">
        <v>3.25</v>
      </c>
      <c r="I22" s="45">
        <v>3.71</v>
      </c>
      <c r="J22" s="9">
        <v>6.43</v>
      </c>
      <c r="K22" s="9">
        <f>G22+H22+I22+J22</f>
        <v>78.039999999999992</v>
      </c>
      <c r="L22" s="6">
        <v>10.4</v>
      </c>
      <c r="M22" s="9">
        <f t="shared" si="0"/>
        <v>88.44</v>
      </c>
      <c r="N22" s="10">
        <v>40.6</v>
      </c>
      <c r="O22" s="46">
        <v>1</v>
      </c>
      <c r="P22" s="46">
        <v>0</v>
      </c>
      <c r="Q22" s="5"/>
    </row>
    <row r="23" spans="2:17" ht="14.4" x14ac:dyDescent="0.3">
      <c r="B23" s="42">
        <f t="shared" si="2"/>
        <v>14</v>
      </c>
      <c r="C23" s="11">
        <v>1</v>
      </c>
      <c r="D23" s="11">
        <v>4</v>
      </c>
      <c r="E23" s="11" t="s">
        <v>24</v>
      </c>
      <c r="F23" s="11">
        <v>2</v>
      </c>
      <c r="G23" s="47">
        <v>64.19</v>
      </c>
      <c r="H23" s="9">
        <v>3.25</v>
      </c>
      <c r="I23" s="45">
        <v>3.8</v>
      </c>
      <c r="J23" s="9">
        <v>6.39</v>
      </c>
      <c r="K23" s="9">
        <f>G23+H23+I23+J23</f>
        <v>77.63</v>
      </c>
      <c r="L23" s="6">
        <v>10.4</v>
      </c>
      <c r="M23" s="9">
        <f t="shared" si="0"/>
        <v>88.03</v>
      </c>
      <c r="N23" s="10">
        <v>40.5</v>
      </c>
      <c r="O23" s="46"/>
      <c r="P23" s="46"/>
      <c r="Q23" s="5"/>
    </row>
    <row r="24" spans="2:17" ht="14.4" x14ac:dyDescent="0.3">
      <c r="B24" s="42">
        <f t="shared" si="2"/>
        <v>15</v>
      </c>
      <c r="C24" s="11">
        <v>1</v>
      </c>
      <c r="D24" s="11">
        <v>4</v>
      </c>
      <c r="E24" s="11" t="s">
        <v>24</v>
      </c>
      <c r="F24" s="11">
        <v>3</v>
      </c>
      <c r="G24" s="45">
        <v>67.63</v>
      </c>
      <c r="H24" s="9">
        <v>3.25</v>
      </c>
      <c r="I24" s="13">
        <v>0</v>
      </c>
      <c r="J24" s="9">
        <v>6.75</v>
      </c>
      <c r="K24" s="9">
        <f>G24+H24+I24+J24</f>
        <v>77.63</v>
      </c>
      <c r="L24" s="6">
        <v>10.4</v>
      </c>
      <c r="M24" s="9">
        <f t="shared" si="0"/>
        <v>88.03</v>
      </c>
      <c r="N24" s="10">
        <v>40.6</v>
      </c>
      <c r="O24" s="46">
        <v>1</v>
      </c>
      <c r="P24" s="46">
        <v>0</v>
      </c>
      <c r="Q24" s="5"/>
    </row>
    <row r="25" spans="2:17" ht="14.4" x14ac:dyDescent="0.3">
      <c r="B25" s="42">
        <f>B24+1</f>
        <v>16</v>
      </c>
      <c r="C25" s="11">
        <v>1</v>
      </c>
      <c r="D25" s="11">
        <v>4</v>
      </c>
      <c r="E25" s="11" t="s">
        <v>24</v>
      </c>
      <c r="F25" s="11">
        <v>4</v>
      </c>
      <c r="G25" s="45">
        <v>64.38</v>
      </c>
      <c r="H25" s="9">
        <v>3.25</v>
      </c>
      <c r="I25" s="13">
        <v>0</v>
      </c>
      <c r="J25" s="9">
        <v>10.41</v>
      </c>
      <c r="K25" s="9">
        <f>G25+H25+J25</f>
        <v>78.039999999999992</v>
      </c>
      <c r="L25" s="6">
        <v>10.4</v>
      </c>
      <c r="M25" s="9">
        <f t="shared" si="0"/>
        <v>88.44</v>
      </c>
      <c r="N25" s="10">
        <v>40.549999999999997</v>
      </c>
      <c r="O25" s="46"/>
      <c r="P25" s="46"/>
      <c r="Q25" s="5"/>
    </row>
    <row r="26" spans="2:17" ht="18.600000000000001" customHeight="1" x14ac:dyDescent="0.3">
      <c r="B26" s="48"/>
      <c r="C26" s="49"/>
      <c r="D26" s="49"/>
      <c r="E26" s="49"/>
      <c r="F26" s="49"/>
      <c r="G26" s="50"/>
      <c r="H26" s="50"/>
      <c r="I26" s="14"/>
      <c r="J26" s="50"/>
      <c r="K26" s="50"/>
      <c r="L26" s="51"/>
      <c r="M26" s="50"/>
      <c r="N26" s="52" t="s">
        <v>25</v>
      </c>
      <c r="O26" s="14">
        <f>SUM(O10:O24)</f>
        <v>8</v>
      </c>
      <c r="P26" s="14">
        <f>SUM(P10:P24)</f>
        <v>0</v>
      </c>
      <c r="Q26" s="5"/>
    </row>
    <row r="27" spans="2:17" ht="30" customHeight="1" x14ac:dyDescent="0.3">
      <c r="B27" s="42"/>
      <c r="C27" s="11"/>
      <c r="D27" s="11"/>
      <c r="E27" s="11"/>
      <c r="F27" s="11"/>
      <c r="G27" s="9"/>
      <c r="H27" s="9"/>
      <c r="I27" s="13"/>
      <c r="J27" s="9"/>
      <c r="K27" s="9"/>
      <c r="L27" s="6"/>
      <c r="M27" s="9"/>
      <c r="N27" s="40" t="s">
        <v>26</v>
      </c>
      <c r="O27" s="13">
        <v>1</v>
      </c>
      <c r="P27" s="9"/>
      <c r="Q27" s="5"/>
    </row>
    <row r="28" spans="2:17" ht="18.600000000000001" customHeight="1" x14ac:dyDescent="0.3">
      <c r="B28" s="41" t="s">
        <v>27</v>
      </c>
      <c r="C28" s="41"/>
      <c r="D28" s="41"/>
      <c r="E28" s="41"/>
      <c r="F28" s="41"/>
      <c r="G28" s="43">
        <f>SUM(G10:G27)</f>
        <v>1043.3999999999999</v>
      </c>
      <c r="H28" s="43">
        <f>SUM(H10:H27)</f>
        <v>52</v>
      </c>
      <c r="I28" s="43">
        <f>SUM(I10:I27)</f>
        <v>30.040000000000003</v>
      </c>
      <c r="J28" s="43">
        <f>SUM(J10:J27)</f>
        <v>119.91999999999997</v>
      </c>
      <c r="K28" s="43">
        <f>SUM(K10:K27)</f>
        <v>1245.3599999999997</v>
      </c>
      <c r="L28" s="43">
        <f>SUM(L10:L25)</f>
        <v>166.40000000000003</v>
      </c>
      <c r="M28" s="43">
        <f>SUM(M10:M25)</f>
        <v>1411.76</v>
      </c>
      <c r="N28" s="43">
        <f>SUM(N10:N25)</f>
        <v>649</v>
      </c>
      <c r="O28" s="44">
        <f>SUM(O26:O27)</f>
        <v>9</v>
      </c>
      <c r="P28" s="44">
        <v>0</v>
      </c>
      <c r="Q28" s="5"/>
    </row>
    <row r="29" spans="2:17" ht="32.25" customHeight="1" x14ac:dyDescent="0.3">
      <c r="B29" s="41" t="s">
        <v>28</v>
      </c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61">
        <f>SUM(O28:P28)</f>
        <v>9</v>
      </c>
      <c r="P29" s="61"/>
      <c r="Q29" s="5"/>
    </row>
    <row r="30" spans="2:17" ht="18.75" customHeight="1" x14ac:dyDescent="0.3">
      <c r="B30" s="53"/>
      <c r="C30" s="54"/>
      <c r="D30" s="55"/>
      <c r="E30" s="55"/>
      <c r="F30" s="56"/>
      <c r="G30" s="57"/>
      <c r="H30" s="57"/>
      <c r="I30" s="58"/>
      <c r="J30" s="57"/>
      <c r="K30" s="57"/>
      <c r="L30" s="57"/>
      <c r="M30" s="57"/>
      <c r="N30" s="59"/>
      <c r="O30" s="58"/>
      <c r="P30" s="60"/>
      <c r="Q30" s="5"/>
    </row>
    <row r="31" spans="2:17" ht="18.75" customHeight="1" x14ac:dyDescent="0.3">
      <c r="B31" s="29"/>
      <c r="C31" s="7"/>
      <c r="D31" s="5"/>
      <c r="E31" s="5"/>
      <c r="F31" s="15"/>
      <c r="G31" s="16"/>
      <c r="H31" s="16"/>
      <c r="I31" s="17"/>
      <c r="J31" s="16"/>
      <c r="K31" s="16"/>
      <c r="L31" s="16"/>
      <c r="M31" s="16"/>
      <c r="N31" s="18"/>
      <c r="O31" s="17"/>
      <c r="P31" s="30"/>
      <c r="Q31" s="5"/>
    </row>
    <row r="32" spans="2:17" ht="18.75" customHeight="1" x14ac:dyDescent="0.3">
      <c r="B32" s="31" t="s">
        <v>0</v>
      </c>
      <c r="C32" s="20"/>
      <c r="D32" s="21"/>
      <c r="E32" s="21"/>
      <c r="F32" s="22"/>
      <c r="G32" s="23"/>
      <c r="H32" s="23"/>
      <c r="I32" s="24"/>
      <c r="J32" s="23"/>
      <c r="K32" s="23"/>
      <c r="L32" s="23"/>
      <c r="M32" s="23"/>
      <c r="N32" s="25"/>
      <c r="O32" s="24"/>
      <c r="P32" s="32"/>
      <c r="Q32" s="5"/>
    </row>
    <row r="33" spans="2:17" ht="19.5" customHeight="1" x14ac:dyDescent="0.3">
      <c r="B33" s="33" t="s">
        <v>18</v>
      </c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5"/>
      <c r="Q33" s="5"/>
    </row>
    <row r="34" spans="2:17" ht="19.5" customHeight="1" x14ac:dyDescent="0.3">
      <c r="B34" s="33" t="s">
        <v>19</v>
      </c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5"/>
      <c r="Q34" s="5"/>
    </row>
    <row r="35" spans="2:17" ht="19.5" customHeight="1" x14ac:dyDescent="0.3">
      <c r="B35" s="33" t="s">
        <v>20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5"/>
      <c r="Q35" s="5"/>
    </row>
    <row r="36" spans="2:17" ht="19.5" customHeight="1" x14ac:dyDescent="0.3">
      <c r="B36" s="33" t="s">
        <v>21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5"/>
      <c r="Q36" s="5"/>
    </row>
    <row r="37" spans="2:17" ht="19.5" customHeight="1" x14ac:dyDescent="0.3">
      <c r="B37" s="33" t="s">
        <v>22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5"/>
      <c r="Q37" s="5"/>
    </row>
    <row r="38" spans="2:17" ht="19.5" customHeight="1" thickBot="1" x14ac:dyDescent="0.35">
      <c r="B38" s="36" t="s">
        <v>23</v>
      </c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8"/>
      <c r="Q38" s="5"/>
    </row>
    <row r="39" spans="2:17" ht="19.5" customHeight="1" x14ac:dyDescent="0.3"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5"/>
    </row>
    <row r="40" spans="2:17" ht="18.75" customHeight="1" x14ac:dyDescent="0.3">
      <c r="B40" s="20"/>
      <c r="C40" s="20"/>
      <c r="D40" s="21"/>
      <c r="E40" s="21"/>
      <c r="F40" s="22"/>
      <c r="G40" s="23"/>
      <c r="H40" s="23"/>
      <c r="I40" s="24"/>
      <c r="J40" s="23"/>
      <c r="K40" s="23"/>
      <c r="L40" s="23"/>
      <c r="M40" s="23"/>
      <c r="N40" s="25"/>
      <c r="O40" s="24"/>
      <c r="P40" s="26"/>
      <c r="Q40" s="5"/>
    </row>
    <row r="41" spans="2:17" ht="24" customHeight="1" x14ac:dyDescent="0.3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8"/>
      <c r="P41" s="28"/>
    </row>
    <row r="42" spans="2:17" ht="24" customHeight="1" x14ac:dyDescent="0.3"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8"/>
      <c r="P42" s="28"/>
    </row>
    <row r="43" spans="2:17" ht="24" customHeight="1" x14ac:dyDescent="0.3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8"/>
      <c r="P43" s="28"/>
    </row>
    <row r="44" spans="2:17" ht="24" customHeight="1" x14ac:dyDescent="0.3"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8"/>
      <c r="P44" s="28"/>
    </row>
    <row r="45" spans="2:17" ht="24" customHeight="1" x14ac:dyDescent="0.3"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8"/>
      <c r="P45" s="28"/>
    </row>
    <row r="46" spans="2:17" ht="24" customHeight="1" x14ac:dyDescent="0.3"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8"/>
      <c r="P46" s="28"/>
    </row>
    <row r="47" spans="2:17" ht="24" customHeight="1" x14ac:dyDescent="0.3"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8"/>
      <c r="P47" s="28"/>
    </row>
    <row r="48" spans="2:17" ht="24" customHeight="1" x14ac:dyDescent="0.3"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8"/>
      <c r="P48" s="28"/>
    </row>
    <row r="49" spans="2:17" s="8" customFormat="1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2"/>
      <c r="P49" s="2"/>
      <c r="Q49" s="2"/>
    </row>
    <row r="50" spans="2:17" s="8" customFormat="1" x14ac:dyDescent="0.3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2"/>
      <c r="P50" s="2"/>
      <c r="Q50" s="2"/>
    </row>
    <row r="51" spans="2:17" s="8" customFormat="1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2"/>
      <c r="P51" s="2"/>
      <c r="Q51" s="2"/>
    </row>
    <row r="52" spans="2:17" s="8" customFormat="1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2"/>
      <c r="P52" s="2"/>
      <c r="Q52" s="2"/>
    </row>
    <row r="53" spans="2:17" s="8" customFormat="1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2"/>
      <c r="P53" s="2"/>
      <c r="Q53" s="2"/>
    </row>
    <row r="54" spans="2:17" s="8" customFormat="1" x14ac:dyDescent="0.3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2"/>
      <c r="P54" s="2"/>
      <c r="Q54" s="2"/>
    </row>
    <row r="55" spans="2:17" s="8" customFormat="1" x14ac:dyDescent="0.3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2"/>
      <c r="P55" s="2"/>
      <c r="Q55" s="2"/>
    </row>
    <row r="56" spans="2:17" s="8" customFormat="1" x14ac:dyDescent="0.3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2"/>
      <c r="P56" s="2"/>
      <c r="Q56" s="2"/>
    </row>
    <row r="57" spans="2:17" s="8" customFormat="1" x14ac:dyDescent="0.3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2"/>
      <c r="P57" s="2"/>
      <c r="Q57" s="2"/>
    </row>
    <row r="58" spans="2:17" s="8" customFormat="1" x14ac:dyDescent="0.3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2"/>
      <c r="P58" s="2"/>
      <c r="Q58" s="2"/>
    </row>
    <row r="59" spans="2:17" s="8" customFormat="1" x14ac:dyDescent="0.3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2"/>
      <c r="P59" s="2"/>
      <c r="Q59" s="2"/>
    </row>
  </sheetData>
  <mergeCells count="42">
    <mergeCell ref="P20:P21"/>
    <mergeCell ref="P22:P23"/>
    <mergeCell ref="P24:P25"/>
    <mergeCell ref="O29:P29"/>
    <mergeCell ref="B29:N29"/>
    <mergeCell ref="P10:P11"/>
    <mergeCell ref="P12:P13"/>
    <mergeCell ref="P14:P15"/>
    <mergeCell ref="P16:P17"/>
    <mergeCell ref="P18:P19"/>
    <mergeCell ref="N4:P4"/>
    <mergeCell ref="B4:M4"/>
    <mergeCell ref="B28:F28"/>
    <mergeCell ref="B33:P33"/>
    <mergeCell ref="B34:P34"/>
    <mergeCell ref="M6:M9"/>
    <mergeCell ref="N6:N9"/>
    <mergeCell ref="O6:P8"/>
    <mergeCell ref="B5:P5"/>
    <mergeCell ref="B6:B9"/>
    <mergeCell ref="C6:C9"/>
    <mergeCell ref="D6:D9"/>
    <mergeCell ref="F6:F9"/>
    <mergeCell ref="G6:G9"/>
    <mergeCell ref="H6:H9"/>
    <mergeCell ref="I6:I9"/>
    <mergeCell ref="B35:P35"/>
    <mergeCell ref="B36:P36"/>
    <mergeCell ref="B37:P37"/>
    <mergeCell ref="B38:P38"/>
    <mergeCell ref="E6:E9"/>
    <mergeCell ref="J6:J9"/>
    <mergeCell ref="K6:K9"/>
    <mergeCell ref="L6:L9"/>
    <mergeCell ref="O10:O11"/>
    <mergeCell ref="O12:O13"/>
    <mergeCell ref="O14:O15"/>
    <mergeCell ref="O16:O17"/>
    <mergeCell ref="O18:O19"/>
    <mergeCell ref="O20:O21"/>
    <mergeCell ref="O22:O23"/>
    <mergeCell ref="O24:O25"/>
  </mergeCells>
  <printOptions gridLines="1"/>
  <pageMargins left="0.39370078740157483" right="0.39370078740157483" top="0.55118110236220474" bottom="0.3937007874015748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1" sqref="C1:C104857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RERA Carpet Area 18.02.2026</vt:lpstr>
      <vt:lpstr>Sheet1</vt:lpstr>
      <vt:lpstr>'RERA Carpet Area 18.02.2026'!Print_Area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2026-03-18T12:35:09Z</dcterms:modified>
</cp:coreProperties>
</file>