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esh\Downloads\"/>
    </mc:Choice>
  </mc:AlternateContent>
  <bookViews>
    <workbookView xWindow="0" yWindow="0" windowWidth="24000" windowHeight="9510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1" i="1" l="1"/>
  <c r="P21" i="1"/>
  <c r="Q21" i="1"/>
  <c r="N21" i="1"/>
  <c r="L17" i="1"/>
  <c r="L6" i="1"/>
  <c r="M6" i="1" s="1"/>
  <c r="L7" i="1"/>
  <c r="M7" i="1" l="1"/>
  <c r="L12" i="1"/>
  <c r="M12" i="1" s="1"/>
  <c r="L9" i="1"/>
  <c r="M9" i="1" s="1"/>
  <c r="L8" i="1"/>
  <c r="M8" i="1" s="1"/>
  <c r="L5" i="1"/>
  <c r="M5" i="1" s="1"/>
  <c r="H21" i="1"/>
  <c r="J21" i="1"/>
  <c r="L20" i="1" l="1"/>
  <c r="M20" i="1" s="1"/>
  <c r="L10" i="1"/>
  <c r="L11" i="1"/>
  <c r="L13" i="1"/>
  <c r="L14" i="1"/>
  <c r="L15" i="1"/>
  <c r="L16" i="1"/>
  <c r="L18" i="1"/>
  <c r="M18" i="1" s="1"/>
  <c r="L19" i="1"/>
  <c r="M19" i="1" s="1"/>
  <c r="K21" i="1"/>
  <c r="L21" i="1" l="1"/>
  <c r="M17" i="1"/>
  <c r="M16" i="1"/>
  <c r="M13" i="1"/>
  <c r="M11" i="1"/>
  <c r="M10" i="1"/>
  <c r="M15" i="1"/>
  <c r="M14" i="1"/>
  <c r="I21" i="1"/>
  <c r="M21" i="1" l="1"/>
</calcChain>
</file>

<file path=xl/sharedStrings.xml><?xml version="1.0" encoding="utf-8"?>
<sst xmlns="http://schemas.openxmlformats.org/spreadsheetml/2006/main" count="83" uniqueCount="45">
  <si>
    <r>
      <rPr>
        <b/>
        <sz val="11"/>
        <rFont val="Calibri"/>
        <family val="1"/>
      </rPr>
      <t>SI.No.</t>
    </r>
  </si>
  <si>
    <r>
      <rPr>
        <b/>
        <sz val="11"/>
        <rFont val="Calibri"/>
        <family val="1"/>
      </rPr>
      <t>Block</t>
    </r>
  </si>
  <si>
    <r>
      <rPr>
        <b/>
        <sz val="11"/>
        <rFont val="Calibri"/>
        <family val="1"/>
      </rPr>
      <t>Floor</t>
    </r>
  </si>
  <si>
    <r>
      <rPr>
        <b/>
        <sz val="11"/>
        <rFont val="Calibri"/>
        <family val="1"/>
      </rPr>
      <t>Type</t>
    </r>
  </si>
  <si>
    <r>
      <rPr>
        <b/>
        <sz val="11"/>
        <rFont val="Calibri"/>
        <family val="1"/>
      </rPr>
      <t xml:space="preserve">(a) Carpet Area (as per Sec 2(k) of the RERA Act)
</t>
    </r>
    <r>
      <rPr>
        <b/>
        <sz val="11"/>
        <rFont val="Calibri"/>
        <family val="1"/>
      </rPr>
      <t>(sq.m)</t>
    </r>
  </si>
  <si>
    <r>
      <rPr>
        <b/>
        <sz val="11"/>
        <rFont val="Calibri"/>
        <family val="1"/>
      </rPr>
      <t>(b) Exclusive Balcony (sq.m)</t>
    </r>
  </si>
  <si>
    <r>
      <rPr>
        <b/>
        <sz val="11"/>
        <rFont val="Calibri"/>
        <family val="1"/>
      </rPr>
      <t xml:space="preserve">(c) Exclusive
</t>
    </r>
    <r>
      <rPr>
        <b/>
        <sz val="11"/>
        <rFont val="Calibri"/>
        <family val="1"/>
      </rPr>
      <t xml:space="preserve">Verandah/Utility
</t>
    </r>
    <r>
      <rPr>
        <b/>
        <sz val="11"/>
        <rFont val="Calibri"/>
        <family val="1"/>
      </rPr>
      <t>/ Service/ Open Terrace (sq.m)</t>
    </r>
  </si>
  <si>
    <r>
      <rPr>
        <b/>
        <sz val="11"/>
        <rFont val="Times New Roman"/>
        <family val="1"/>
      </rPr>
      <t xml:space="preserve">(d)
</t>
    </r>
    <r>
      <rPr>
        <b/>
        <sz val="11"/>
        <rFont val="Calibri"/>
        <family val="1"/>
      </rPr>
      <t>Area of External walls (sq.m)</t>
    </r>
  </si>
  <si>
    <r>
      <rPr>
        <b/>
        <sz val="11"/>
        <rFont val="Calibri"/>
        <family val="1"/>
      </rPr>
      <t xml:space="preserve">(f) Proportionate Common Area
</t>
    </r>
    <r>
      <rPr>
        <b/>
        <sz val="11"/>
        <rFont val="Calibri"/>
        <family val="1"/>
      </rPr>
      <t>(sq.m)</t>
    </r>
  </si>
  <si>
    <r>
      <rPr>
        <b/>
        <sz val="11"/>
        <rFont val="Calibri"/>
        <family val="1"/>
      </rPr>
      <t xml:space="preserve">(i)
</t>
    </r>
    <r>
      <rPr>
        <b/>
        <sz val="11"/>
        <rFont val="Calibri"/>
        <family val="1"/>
      </rPr>
      <t>Car Parking (Nos.)</t>
    </r>
  </si>
  <si>
    <r>
      <rPr>
        <b/>
        <sz val="11"/>
        <rFont val="Calibri"/>
        <family val="1"/>
      </rPr>
      <t>Covered</t>
    </r>
  </si>
  <si>
    <r>
      <rPr>
        <b/>
        <sz val="11"/>
        <rFont val="Calibri"/>
        <family val="1"/>
      </rPr>
      <t>Open</t>
    </r>
  </si>
  <si>
    <r>
      <rPr>
        <b/>
        <sz val="11"/>
        <rFont val="Calibri"/>
        <family val="1"/>
      </rPr>
      <t>TOTAL</t>
    </r>
  </si>
  <si>
    <r>
      <rPr>
        <b/>
        <sz val="11"/>
        <rFont val="Calibri"/>
        <family val="1"/>
      </rPr>
      <t>Visitors’ Car Parking</t>
    </r>
  </si>
  <si>
    <r>
      <rPr>
        <b/>
        <sz val="11"/>
        <rFont val="Calibri"/>
        <family val="1"/>
      </rPr>
      <t>Grand Total</t>
    </r>
  </si>
  <si>
    <r>
      <t>Site Address :</t>
    </r>
    <r>
      <rPr>
        <b/>
        <sz val="14"/>
        <rFont val="Calibri"/>
      </rPr>
      <t xml:space="preserve"> </t>
    </r>
    <r>
      <rPr>
        <i/>
        <sz val="12"/>
        <rFont val="Calibri"/>
        <family val="2"/>
        <scheme val="minor"/>
      </rPr>
      <t>296/2B3A No.S.F, Village West Kalapatty, Taluk North Coimbatore, Corporation Coimbatore, Authority Planning Local Coimbatore, District Coimbatore</t>
    </r>
    <r>
      <rPr>
        <b/>
        <sz val="14"/>
        <rFont val="Calibri"/>
        <family val="1"/>
      </rPr>
      <t>.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</si>
  <si>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</si>
  <si>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</si>
  <si>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</si>
  <si>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</si>
  <si>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</si>
  <si>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</si>
  <si>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</si>
  <si>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</si>
  <si>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</si>
  <si>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</si>
  <si>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</si>
  <si>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</si>
  <si>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</si>
  <si>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</si>
  <si>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G+2</t>
  </si>
  <si>
    <t>STILT+2</t>
  </si>
  <si>
    <t>FF</t>
  </si>
  <si>
    <t>SF</t>
  </si>
  <si>
    <t>1N</t>
  </si>
  <si>
    <t>2N</t>
  </si>
  <si>
    <t>3N</t>
  </si>
  <si>
    <t>Villa /
Apartment No.</t>
  </si>
  <si>
    <r>
      <rPr>
        <b/>
        <sz val="11"/>
        <rFont val="Times New Roman"/>
        <family val="1"/>
      </rPr>
      <t xml:space="preserve">e = (a + b + c+ d) </t>
    </r>
    <r>
      <rPr>
        <b/>
        <sz val="11"/>
        <rFont val="Calibri"/>
        <family val="1"/>
      </rPr>
      <t>Floor area of the villa / apartment
(sq.m)</t>
    </r>
  </si>
  <si>
    <r>
      <rPr>
        <b/>
        <sz val="11"/>
        <rFont val="Times New Roman"/>
        <family val="1"/>
      </rPr>
      <t xml:space="preserve">g = (e + f) </t>
    </r>
    <r>
      <rPr>
        <b/>
        <sz val="11"/>
        <rFont val="Calibri"/>
        <family val="1"/>
      </rPr>
      <t>Gross Area of the villa / apartment
(sq.m)</t>
    </r>
  </si>
  <si>
    <t xml:space="preserve">                                                                                                      Carpet Area Statement                                                                                                                    Date:</t>
  </si>
  <si>
    <t xml:space="preserve">(h)
UDS land
Area
(sq.m) </t>
  </si>
  <si>
    <t xml:space="preserve">4 BHK </t>
  </si>
  <si>
    <t xml:space="preserve">3 BHK </t>
  </si>
  <si>
    <t>Note:
     Carpet Area statement with total UDS for the least extent.
     If any land reserved for future development, an abstract to be shown in the carpet area statement mentioning the UDS for the approved blocks and UDS for the future development.
     Car parking to be allotted/provided as per the Tamil Nadu Combined Development and Building Rules (TNCDBR), 2019.
     If one car parking is required for two apartments, promoter to clearly mention in the carpet area statement as to how car parking will be allotted.
     Promoter to clearly mention cover, open and visitor carparking.
     Car parking allotted to individual apartment to be shown in the carpet area statement.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</si>
</sst>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0"/>
      <color rgb="FF000000"/>
      <name val="Times New Roman"/>
      <charset val="204"/>
    </font>
    <font>
      <b/>
      <sz val="14"/>
      <name val="Calibri"/>
    </font>
    <font>
      <b/>
      <sz val="11"/>
      <name val="Calibri"/>
    </font>
    <font>
      <b/>
      <sz val="14"/>
      <name val="Calibri"/>
      <family val="1"/>
    </font>
    <font>
      <b/>
      <sz val="11"/>
      <name val="Calibri"/>
      <family val="1"/>
    </font>
    <font>
      <b/>
      <sz val="11"/>
      <name val="Times New Roman"/>
      <family val="1"/>
    </font>
    <font>
      <i/>
      <sz val="12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name val="Times New Roman"/>
      <family val="1"/>
      <charset val="204"/>
    </font>
    <font>
      <b/>
      <sz val="11"/>
      <name val="Calibri"/>
      <family val="2"/>
    </font>
    <font>
      <b/>
      <sz val="10"/>
      <color rgb="FF000000"/>
      <name val="Times New Roman"/>
      <family val="1"/>
    </font>
    <font>
      <b/>
      <sz val="11"/>
      <name val="Calibri"/>
      <family val="2"/>
      <scheme val="minor"/>
    </font>
    <font>
      <sz val="8"/>
      <name val="Times New Roman"/>
      <charset val="20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7" fillId="0" borderId="16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vertical="top" wrapText="1"/>
    </xf>
    <xf numFmtId="0" fontId="0" fillId="0" borderId="0" xfId="0" applyBorder="1" applyAlignment="1">
      <alignment horizontal="left" vertical="top"/>
    </xf>
    <xf numFmtId="0" fontId="13" fillId="0" borderId="10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6"/>
  <sheetViews>
    <sheetView tabSelected="1" zoomScale="85" zoomScaleNormal="85" zoomScaleSheetLayoutView="55" workbookViewId="0">
      <selection activeCell="R9" sqref="R9"/>
    </sheetView>
  </sheetViews>
  <sheetFormatPr defaultRowHeight="12.75" x14ac:dyDescent="0.2"/>
  <cols>
    <col min="1" max="1" width="1.1640625" customWidth="1"/>
    <col min="2" max="2" width="8.33203125" customWidth="1"/>
    <col min="3" max="3" width="9.33203125" customWidth="1"/>
    <col min="4" max="4" width="11.6640625" customWidth="1"/>
    <col min="5" max="5" width="7.6640625" customWidth="1"/>
    <col min="6" max="6" width="20" customWidth="1"/>
    <col min="7" max="7" width="12.6640625" customWidth="1"/>
    <col min="8" max="8" width="18.6640625" customWidth="1"/>
    <col min="9" max="9" width="12.6640625" customWidth="1"/>
    <col min="10" max="10" width="20" customWidth="1"/>
    <col min="11" max="11" width="13.6640625" customWidth="1"/>
    <col min="12" max="12" width="20.1640625" customWidth="1"/>
    <col min="13" max="13" width="18.1640625" customWidth="1"/>
    <col min="14" max="14" width="18.5" customWidth="1"/>
    <col min="15" max="15" width="13.1640625" customWidth="1"/>
    <col min="16" max="16" width="10.83203125" customWidth="1"/>
    <col min="17" max="17" width="11.6640625" customWidth="1"/>
    <col min="18" max="18" width="14" customWidth="1"/>
    <col min="19" max="19" width="15" customWidth="1"/>
    <col min="20" max="20" width="16.6640625" customWidth="1"/>
  </cols>
  <sheetData>
    <row r="1" spans="1:20" ht="28.5" customHeight="1" x14ac:dyDescent="0.2">
      <c r="A1" s="1"/>
      <c r="B1" s="59" t="s">
        <v>40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  <c r="R1" s="1"/>
    </row>
    <row r="2" spans="1:20" ht="33" customHeight="1" x14ac:dyDescent="0.2">
      <c r="A2" s="2"/>
      <c r="B2" s="62" t="s">
        <v>15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4"/>
      <c r="R2" s="2"/>
    </row>
    <row r="3" spans="1:20" ht="63.95" customHeight="1" x14ac:dyDescent="0.2">
      <c r="A3" s="3"/>
      <c r="B3" s="65" t="s">
        <v>0</v>
      </c>
      <c r="C3" s="65" t="s">
        <v>1</v>
      </c>
      <c r="D3" s="35" t="s">
        <v>2</v>
      </c>
      <c r="E3" s="36"/>
      <c r="F3" s="65" t="s">
        <v>3</v>
      </c>
      <c r="G3" s="67" t="s">
        <v>37</v>
      </c>
      <c r="H3" s="69" t="s">
        <v>4</v>
      </c>
      <c r="I3" s="65" t="s">
        <v>5</v>
      </c>
      <c r="J3" s="69" t="s">
        <v>6</v>
      </c>
      <c r="K3" s="71" t="s">
        <v>7</v>
      </c>
      <c r="L3" s="71" t="s">
        <v>38</v>
      </c>
      <c r="M3" s="69" t="s">
        <v>8</v>
      </c>
      <c r="N3" s="71" t="s">
        <v>39</v>
      </c>
      <c r="O3" s="72" t="s">
        <v>41</v>
      </c>
      <c r="P3" s="73" t="s">
        <v>9</v>
      </c>
      <c r="Q3" s="74"/>
      <c r="R3" s="3"/>
    </row>
    <row r="4" spans="1:20" ht="29.1" customHeight="1" x14ac:dyDescent="0.2">
      <c r="A4" s="1"/>
      <c r="B4" s="66"/>
      <c r="C4" s="66"/>
      <c r="D4" s="37"/>
      <c r="E4" s="38"/>
      <c r="F4" s="66"/>
      <c r="G4" s="68"/>
      <c r="H4" s="70"/>
      <c r="I4" s="66"/>
      <c r="J4" s="70"/>
      <c r="K4" s="70"/>
      <c r="L4" s="70"/>
      <c r="M4" s="70"/>
      <c r="N4" s="70"/>
      <c r="O4" s="70"/>
      <c r="P4" s="4" t="s">
        <v>10</v>
      </c>
      <c r="Q4" s="4" t="s">
        <v>11</v>
      </c>
      <c r="R4" s="1"/>
    </row>
    <row r="5" spans="1:20" ht="27.95" customHeight="1" x14ac:dyDescent="0.2">
      <c r="A5" s="1"/>
      <c r="B5" s="6">
        <v>1</v>
      </c>
      <c r="C5" s="6" t="s">
        <v>16</v>
      </c>
      <c r="D5" s="39" t="s">
        <v>30</v>
      </c>
      <c r="E5" s="40"/>
      <c r="F5" s="31" t="s">
        <v>42</v>
      </c>
      <c r="G5" s="6" t="s">
        <v>16</v>
      </c>
      <c r="H5" s="6">
        <v>240.86</v>
      </c>
      <c r="I5" s="6">
        <v>7.54</v>
      </c>
      <c r="J5" s="6">
        <v>2.2999999999999998</v>
      </c>
      <c r="K5" s="6">
        <v>29.77</v>
      </c>
      <c r="L5" s="6">
        <f>SUM(H5:K5)</f>
        <v>280.47000000000003</v>
      </c>
      <c r="M5" s="16">
        <f>N5-L5</f>
        <v>84.599999999999966</v>
      </c>
      <c r="N5" s="9">
        <v>365.07</v>
      </c>
      <c r="O5" s="17">
        <v>285.14999999999998</v>
      </c>
      <c r="P5" s="7">
        <v>3</v>
      </c>
      <c r="Q5" s="7">
        <v>0</v>
      </c>
      <c r="R5" s="1"/>
      <c r="S5" s="26"/>
      <c r="T5" s="25"/>
    </row>
    <row r="6" spans="1:20" ht="29.1" customHeight="1" x14ac:dyDescent="0.2">
      <c r="A6" s="1"/>
      <c r="B6" s="6">
        <v>2</v>
      </c>
      <c r="C6" s="6" t="s">
        <v>17</v>
      </c>
      <c r="D6" s="39" t="s">
        <v>30</v>
      </c>
      <c r="E6" s="40"/>
      <c r="F6" s="31" t="s">
        <v>42</v>
      </c>
      <c r="G6" s="18" t="s">
        <v>17</v>
      </c>
      <c r="H6" s="6">
        <v>225.79</v>
      </c>
      <c r="I6" s="6">
        <v>6</v>
      </c>
      <c r="J6" s="6">
        <v>2.75</v>
      </c>
      <c r="K6" s="6">
        <v>30.75</v>
      </c>
      <c r="L6" s="6">
        <f>SUM(H6:K6)</f>
        <v>265.28999999999996</v>
      </c>
      <c r="M6" s="16">
        <f t="shared" ref="M6:M20" si="0">N6-L6</f>
        <v>81.680000000000064</v>
      </c>
      <c r="N6" s="9">
        <v>346.97</v>
      </c>
      <c r="O6" s="13">
        <v>270.92</v>
      </c>
      <c r="P6" s="7">
        <v>3</v>
      </c>
      <c r="Q6" s="7">
        <v>0</v>
      </c>
      <c r="R6" s="1"/>
      <c r="S6" s="26"/>
      <c r="T6" s="25"/>
    </row>
    <row r="7" spans="1:20" ht="29.1" customHeight="1" x14ac:dyDescent="0.2">
      <c r="A7" s="1"/>
      <c r="B7" s="6">
        <v>3</v>
      </c>
      <c r="C7" s="6" t="s">
        <v>18</v>
      </c>
      <c r="D7" s="39" t="s">
        <v>30</v>
      </c>
      <c r="E7" s="40"/>
      <c r="F7" s="31" t="s">
        <v>42</v>
      </c>
      <c r="G7" s="6" t="s">
        <v>18</v>
      </c>
      <c r="H7" s="6">
        <v>232.48</v>
      </c>
      <c r="I7" s="6">
        <v>6</v>
      </c>
      <c r="J7" s="6">
        <v>2.61</v>
      </c>
      <c r="K7" s="6">
        <v>27.55</v>
      </c>
      <c r="L7" s="6">
        <f>SUM(H7:K7)</f>
        <v>268.64</v>
      </c>
      <c r="M7" s="16">
        <f t="shared" si="0"/>
        <v>82.240000000000009</v>
      </c>
      <c r="N7" s="9">
        <v>350.88</v>
      </c>
      <c r="O7" s="13">
        <v>274.13</v>
      </c>
      <c r="P7" s="7">
        <v>3</v>
      </c>
      <c r="Q7" s="7">
        <v>0</v>
      </c>
      <c r="R7" s="1"/>
      <c r="S7" s="26"/>
      <c r="T7" s="25"/>
    </row>
    <row r="8" spans="1:20" ht="27.95" customHeight="1" x14ac:dyDescent="0.2">
      <c r="A8" s="1"/>
      <c r="B8" s="6">
        <v>4</v>
      </c>
      <c r="C8" s="6" t="s">
        <v>19</v>
      </c>
      <c r="D8" s="39" t="s">
        <v>30</v>
      </c>
      <c r="E8" s="40"/>
      <c r="F8" s="31" t="s">
        <v>42</v>
      </c>
      <c r="G8" s="6" t="s">
        <v>19</v>
      </c>
      <c r="H8" s="6">
        <v>232.48</v>
      </c>
      <c r="I8" s="6">
        <v>6</v>
      </c>
      <c r="J8" s="6">
        <v>2.61</v>
      </c>
      <c r="K8" s="6">
        <v>27.55</v>
      </c>
      <c r="L8" s="6">
        <f>SUM(H8:K8)</f>
        <v>268.64</v>
      </c>
      <c r="M8" s="16">
        <f t="shared" si="0"/>
        <v>82.240000000000009</v>
      </c>
      <c r="N8" s="9">
        <v>350.88</v>
      </c>
      <c r="O8" s="13">
        <v>274.13</v>
      </c>
      <c r="P8" s="7">
        <v>3</v>
      </c>
      <c r="Q8" s="7">
        <v>0</v>
      </c>
      <c r="R8" s="1"/>
      <c r="S8" s="26"/>
      <c r="T8" s="25"/>
    </row>
    <row r="9" spans="1:20" ht="28.5" customHeight="1" x14ac:dyDescent="0.2">
      <c r="A9" s="1"/>
      <c r="B9" s="6">
        <v>5</v>
      </c>
      <c r="C9" s="6" t="s">
        <v>20</v>
      </c>
      <c r="D9" s="39" t="s">
        <v>30</v>
      </c>
      <c r="E9" s="40"/>
      <c r="F9" s="31" t="s">
        <v>42</v>
      </c>
      <c r="G9" s="6" t="s">
        <v>20</v>
      </c>
      <c r="H9" s="6">
        <v>232.48</v>
      </c>
      <c r="I9" s="6">
        <v>6</v>
      </c>
      <c r="J9" s="6">
        <v>2.61</v>
      </c>
      <c r="K9" s="6">
        <v>27.55</v>
      </c>
      <c r="L9" s="6">
        <f>SUM(H9:K9)</f>
        <v>268.64</v>
      </c>
      <c r="M9" s="16">
        <f t="shared" si="0"/>
        <v>82.240000000000009</v>
      </c>
      <c r="N9" s="9">
        <v>350.88</v>
      </c>
      <c r="O9" s="13">
        <v>274.13</v>
      </c>
      <c r="P9" s="7">
        <v>3</v>
      </c>
      <c r="Q9" s="7">
        <v>0</v>
      </c>
      <c r="R9" s="1"/>
      <c r="S9" s="26"/>
      <c r="T9" s="25"/>
    </row>
    <row r="10" spans="1:20" ht="24.95" customHeight="1" x14ac:dyDescent="0.2">
      <c r="A10" s="1"/>
      <c r="B10" s="6">
        <v>6</v>
      </c>
      <c r="C10" s="6" t="s">
        <v>21</v>
      </c>
      <c r="D10" s="39" t="s">
        <v>30</v>
      </c>
      <c r="E10" s="40"/>
      <c r="F10" s="31" t="s">
        <v>42</v>
      </c>
      <c r="G10" s="6" t="s">
        <v>21</v>
      </c>
      <c r="H10" s="6">
        <v>222.56</v>
      </c>
      <c r="I10" s="6">
        <v>14.74</v>
      </c>
      <c r="J10" s="6">
        <v>2.61</v>
      </c>
      <c r="K10" s="6">
        <v>27.15</v>
      </c>
      <c r="L10" s="6">
        <f t="shared" ref="L10:L19" si="1">SUM(H10:K10)</f>
        <v>267.06</v>
      </c>
      <c r="M10" s="16">
        <f t="shared" si="0"/>
        <v>82.079999999999984</v>
      </c>
      <c r="N10" s="9">
        <v>349.14</v>
      </c>
      <c r="O10" s="13">
        <v>272.67</v>
      </c>
      <c r="P10" s="7">
        <v>2</v>
      </c>
      <c r="Q10" s="7">
        <v>1</v>
      </c>
      <c r="R10" s="1"/>
      <c r="S10" s="26"/>
      <c r="T10" s="25"/>
    </row>
    <row r="11" spans="1:20" ht="24.95" customHeight="1" x14ac:dyDescent="0.2">
      <c r="A11" s="1"/>
      <c r="B11" s="6">
        <v>7</v>
      </c>
      <c r="C11" s="6" t="s">
        <v>22</v>
      </c>
      <c r="D11" s="39" t="s">
        <v>30</v>
      </c>
      <c r="E11" s="40"/>
      <c r="F11" s="31" t="s">
        <v>42</v>
      </c>
      <c r="G11" s="6" t="s">
        <v>22</v>
      </c>
      <c r="H11" s="6">
        <v>251.96</v>
      </c>
      <c r="I11" s="6">
        <v>14.21</v>
      </c>
      <c r="J11" s="6">
        <v>2.4700000000000002</v>
      </c>
      <c r="K11" s="6">
        <v>30.09</v>
      </c>
      <c r="L11" s="6">
        <f t="shared" si="1"/>
        <v>298.73</v>
      </c>
      <c r="M11" s="16">
        <f t="shared" si="0"/>
        <v>90.240000000000009</v>
      </c>
      <c r="N11" s="9">
        <v>388.97</v>
      </c>
      <c r="O11" s="13">
        <v>303.83999999999997</v>
      </c>
      <c r="P11" s="7">
        <v>3</v>
      </c>
      <c r="Q11" s="7">
        <v>0</v>
      </c>
      <c r="R11" s="1"/>
      <c r="S11" s="26"/>
      <c r="T11" s="25"/>
    </row>
    <row r="12" spans="1:20" ht="24.95" customHeight="1" x14ac:dyDescent="0.2">
      <c r="A12" s="1"/>
      <c r="B12" s="6">
        <v>8</v>
      </c>
      <c r="C12" s="6" t="s">
        <v>23</v>
      </c>
      <c r="D12" s="39" t="s">
        <v>30</v>
      </c>
      <c r="E12" s="40"/>
      <c r="F12" s="31" t="s">
        <v>42</v>
      </c>
      <c r="G12" s="6" t="s">
        <v>23</v>
      </c>
      <c r="H12" s="6">
        <v>251.96</v>
      </c>
      <c r="I12" s="6">
        <v>14.21</v>
      </c>
      <c r="J12" s="6">
        <v>2.4700000000000002</v>
      </c>
      <c r="K12" s="6">
        <v>30.09</v>
      </c>
      <c r="L12" s="6">
        <f>SUM(H12:K12)</f>
        <v>298.73</v>
      </c>
      <c r="M12" s="16">
        <f t="shared" si="0"/>
        <v>90.240000000000009</v>
      </c>
      <c r="N12" s="9">
        <v>388.97</v>
      </c>
      <c r="O12" s="13">
        <v>303.83999999999997</v>
      </c>
      <c r="P12" s="7">
        <v>3</v>
      </c>
      <c r="Q12" s="7">
        <v>0</v>
      </c>
      <c r="R12" s="1"/>
      <c r="S12" s="26"/>
      <c r="T12" s="25"/>
    </row>
    <row r="13" spans="1:20" ht="24.95" customHeight="1" x14ac:dyDescent="0.2">
      <c r="B13" s="6">
        <v>9</v>
      </c>
      <c r="C13" s="6" t="s">
        <v>24</v>
      </c>
      <c r="D13" s="39" t="s">
        <v>30</v>
      </c>
      <c r="E13" s="40"/>
      <c r="F13" s="31" t="s">
        <v>42</v>
      </c>
      <c r="G13" s="6" t="s">
        <v>24</v>
      </c>
      <c r="H13" s="6">
        <v>271.24</v>
      </c>
      <c r="I13" s="6">
        <v>14.23</v>
      </c>
      <c r="J13" s="6">
        <v>2.4700000000000002</v>
      </c>
      <c r="K13" s="6">
        <v>32.200000000000003</v>
      </c>
      <c r="L13" s="6">
        <f t="shared" si="1"/>
        <v>320.14000000000004</v>
      </c>
      <c r="M13" s="16">
        <f t="shared" si="0"/>
        <v>94.009999999999934</v>
      </c>
      <c r="N13" s="9">
        <v>414.15</v>
      </c>
      <c r="O13" s="13">
        <v>323.52</v>
      </c>
      <c r="P13" s="7">
        <v>3</v>
      </c>
      <c r="Q13" s="7">
        <v>1</v>
      </c>
      <c r="R13" s="1"/>
      <c r="S13" s="26"/>
      <c r="T13" s="25"/>
    </row>
    <row r="14" spans="1:20" ht="24.95" customHeight="1" x14ac:dyDescent="0.2">
      <c r="B14" s="19">
        <v>10</v>
      </c>
      <c r="C14" s="19" t="s">
        <v>25</v>
      </c>
      <c r="D14" s="39" t="s">
        <v>30</v>
      </c>
      <c r="E14" s="40"/>
      <c r="F14" s="31" t="s">
        <v>42</v>
      </c>
      <c r="G14" s="19" t="s">
        <v>25</v>
      </c>
      <c r="H14" s="6">
        <v>232.48</v>
      </c>
      <c r="I14" s="6">
        <v>6</v>
      </c>
      <c r="J14" s="6">
        <v>2.61</v>
      </c>
      <c r="K14" s="6">
        <v>27.55</v>
      </c>
      <c r="L14" s="6">
        <f t="shared" si="1"/>
        <v>268.64</v>
      </c>
      <c r="M14" s="16">
        <f t="shared" si="0"/>
        <v>82.240000000000009</v>
      </c>
      <c r="N14" s="9">
        <v>350.88</v>
      </c>
      <c r="O14" s="13">
        <v>274.13</v>
      </c>
      <c r="P14" s="7">
        <v>2</v>
      </c>
      <c r="Q14" s="7">
        <v>1</v>
      </c>
      <c r="R14" s="1"/>
      <c r="S14" s="26"/>
      <c r="T14" s="25"/>
    </row>
    <row r="15" spans="1:20" ht="24.95" customHeight="1" x14ac:dyDescent="0.2">
      <c r="B15" s="7">
        <v>11</v>
      </c>
      <c r="C15" s="7" t="s">
        <v>26</v>
      </c>
      <c r="D15" s="39" t="s">
        <v>30</v>
      </c>
      <c r="E15" s="40"/>
      <c r="F15" s="31" t="s">
        <v>42</v>
      </c>
      <c r="G15" s="7" t="s">
        <v>26</v>
      </c>
      <c r="H15" s="6">
        <v>232.48</v>
      </c>
      <c r="I15" s="6">
        <v>6</v>
      </c>
      <c r="J15" s="6">
        <v>2.61</v>
      </c>
      <c r="K15" s="6">
        <v>27.55</v>
      </c>
      <c r="L15" s="6">
        <f t="shared" si="1"/>
        <v>268.64</v>
      </c>
      <c r="M15" s="16">
        <f t="shared" si="0"/>
        <v>82.240000000000009</v>
      </c>
      <c r="N15" s="9">
        <v>350.88</v>
      </c>
      <c r="O15" s="13">
        <v>274.13</v>
      </c>
      <c r="P15" s="7">
        <v>2</v>
      </c>
      <c r="Q15" s="7">
        <v>1</v>
      </c>
      <c r="R15" s="1"/>
      <c r="S15" s="26"/>
      <c r="T15" s="25"/>
    </row>
    <row r="16" spans="1:20" ht="24.95" customHeight="1" x14ac:dyDescent="0.2">
      <c r="B16" s="7">
        <v>12</v>
      </c>
      <c r="C16" s="9" t="s">
        <v>27</v>
      </c>
      <c r="D16" s="39" t="s">
        <v>30</v>
      </c>
      <c r="E16" s="40"/>
      <c r="F16" s="31" t="s">
        <v>42</v>
      </c>
      <c r="G16" s="9" t="s">
        <v>27</v>
      </c>
      <c r="H16" s="9">
        <v>223.5</v>
      </c>
      <c r="I16" s="9">
        <v>9.35</v>
      </c>
      <c r="J16" s="6">
        <v>2.7</v>
      </c>
      <c r="K16" s="9">
        <v>30.65</v>
      </c>
      <c r="L16" s="6">
        <f t="shared" si="1"/>
        <v>266.2</v>
      </c>
      <c r="M16" s="16">
        <f t="shared" si="0"/>
        <v>81.759999999999991</v>
      </c>
      <c r="N16" s="9">
        <v>347.96</v>
      </c>
      <c r="O16" s="13">
        <v>271.72000000000003</v>
      </c>
      <c r="P16" s="7">
        <v>2</v>
      </c>
      <c r="Q16" s="7">
        <v>1</v>
      </c>
      <c r="R16" s="1"/>
      <c r="S16" s="26"/>
      <c r="T16" s="25"/>
    </row>
    <row r="17" spans="2:22" ht="24.95" customHeight="1" x14ac:dyDescent="0.2">
      <c r="B17" s="15">
        <v>13</v>
      </c>
      <c r="C17" s="8" t="s">
        <v>28</v>
      </c>
      <c r="D17" s="39" t="s">
        <v>30</v>
      </c>
      <c r="E17" s="40"/>
      <c r="F17" s="31" t="s">
        <v>42</v>
      </c>
      <c r="G17" s="8" t="s">
        <v>28</v>
      </c>
      <c r="H17" s="8">
        <v>216.31</v>
      </c>
      <c r="I17" s="8">
        <v>15.52</v>
      </c>
      <c r="J17" s="6">
        <v>4.45</v>
      </c>
      <c r="K17" s="8">
        <v>34.25</v>
      </c>
      <c r="L17" s="6">
        <f>SUM(H17:K17)</f>
        <v>270.52999999999997</v>
      </c>
      <c r="M17" s="16">
        <f t="shared" si="0"/>
        <v>83.440000000000055</v>
      </c>
      <c r="N17" s="9">
        <v>353.97</v>
      </c>
      <c r="O17" s="13">
        <v>276.44</v>
      </c>
      <c r="P17" s="7">
        <v>3</v>
      </c>
      <c r="Q17" s="7">
        <v>0</v>
      </c>
      <c r="R17" s="1"/>
      <c r="S17" s="26"/>
      <c r="T17" s="25"/>
    </row>
    <row r="18" spans="2:22" ht="24.95" customHeight="1" x14ac:dyDescent="0.2">
      <c r="B18" s="47">
        <v>14</v>
      </c>
      <c r="C18" s="47" t="s">
        <v>29</v>
      </c>
      <c r="D18" s="50" t="s">
        <v>31</v>
      </c>
      <c r="E18" s="10" t="s">
        <v>32</v>
      </c>
      <c r="F18" s="56" t="s">
        <v>43</v>
      </c>
      <c r="G18" s="10" t="s">
        <v>34</v>
      </c>
      <c r="H18" s="9">
        <v>133.63999999999999</v>
      </c>
      <c r="I18" s="9">
        <v>18.55</v>
      </c>
      <c r="J18" s="6">
        <v>3.09</v>
      </c>
      <c r="K18" s="9">
        <v>10.08</v>
      </c>
      <c r="L18" s="6">
        <f t="shared" si="1"/>
        <v>165.36</v>
      </c>
      <c r="M18" s="16">
        <f t="shared" si="0"/>
        <v>32.869999999999976</v>
      </c>
      <c r="N18" s="7">
        <v>198.23</v>
      </c>
      <c r="O18" s="13">
        <v>166.19</v>
      </c>
      <c r="P18" s="7">
        <v>2</v>
      </c>
      <c r="Q18" s="9">
        <v>0</v>
      </c>
      <c r="R18" s="1"/>
      <c r="S18" s="26"/>
      <c r="T18" s="25"/>
    </row>
    <row r="19" spans="2:22" ht="24.95" customHeight="1" x14ac:dyDescent="0.2">
      <c r="B19" s="48"/>
      <c r="C19" s="48"/>
      <c r="D19" s="51"/>
      <c r="E19" s="11" t="s">
        <v>32</v>
      </c>
      <c r="F19" s="57"/>
      <c r="G19" s="8" t="s">
        <v>35</v>
      </c>
      <c r="H19" s="8">
        <v>97.85</v>
      </c>
      <c r="I19" s="8">
        <v>12.02</v>
      </c>
      <c r="J19" s="6">
        <v>0</v>
      </c>
      <c r="K19" s="8">
        <v>8.0299999999999994</v>
      </c>
      <c r="L19" s="6">
        <f t="shared" si="1"/>
        <v>117.89999999999999</v>
      </c>
      <c r="M19" s="16">
        <f t="shared" si="0"/>
        <v>26.58</v>
      </c>
      <c r="N19" s="7">
        <v>144.47999999999999</v>
      </c>
      <c r="O19" s="13">
        <v>120.7</v>
      </c>
      <c r="P19" s="9">
        <v>1</v>
      </c>
      <c r="Q19" s="9">
        <v>0</v>
      </c>
      <c r="R19" s="1"/>
      <c r="S19" s="26"/>
      <c r="T19" s="25"/>
    </row>
    <row r="20" spans="2:22" ht="24.75" customHeight="1" x14ac:dyDescent="0.2">
      <c r="B20" s="49"/>
      <c r="C20" s="49"/>
      <c r="D20" s="52"/>
      <c r="E20" s="10" t="s">
        <v>33</v>
      </c>
      <c r="F20" s="58"/>
      <c r="G20" s="12" t="s">
        <v>36</v>
      </c>
      <c r="H20" s="9">
        <v>133.63999999999999</v>
      </c>
      <c r="I20" s="9">
        <v>18.55</v>
      </c>
      <c r="J20" s="6">
        <v>3.09</v>
      </c>
      <c r="K20" s="9">
        <v>10.08</v>
      </c>
      <c r="L20" s="6">
        <f>SUM(H20:K20)</f>
        <v>165.36</v>
      </c>
      <c r="M20" s="16">
        <f t="shared" si="0"/>
        <v>32.869999999999976</v>
      </c>
      <c r="N20" s="7">
        <v>198.23</v>
      </c>
      <c r="O20" s="13">
        <v>166.19</v>
      </c>
      <c r="P20" s="9">
        <v>2</v>
      </c>
      <c r="Q20" s="9">
        <v>0</v>
      </c>
      <c r="R20" s="1"/>
      <c r="S20" s="26"/>
      <c r="T20" s="25"/>
    </row>
    <row r="21" spans="2:22" s="23" customFormat="1" ht="36" customHeight="1" x14ac:dyDescent="0.2">
      <c r="B21" s="53" t="s">
        <v>12</v>
      </c>
      <c r="C21" s="54"/>
      <c r="D21" s="54"/>
      <c r="E21" s="54"/>
      <c r="F21" s="55"/>
      <c r="G21" s="20">
        <v>16</v>
      </c>
      <c r="H21" s="20">
        <f>SUM(H5:H20)</f>
        <v>3431.7099999999996</v>
      </c>
      <c r="I21" s="20">
        <f>SUM(I5:I20)</f>
        <v>174.92000000000002</v>
      </c>
      <c r="J21" s="21">
        <f>SUM(J5:J20)</f>
        <v>41.45</v>
      </c>
      <c r="K21" s="20">
        <f t="shared" ref="K21" si="2">SUM(K5:K20)</f>
        <v>410.88999999999993</v>
      </c>
      <c r="L21" s="20">
        <f t="shared" ref="L21:Q21" si="3">SUM(L5:L20)</f>
        <v>4058.97</v>
      </c>
      <c r="M21" s="20">
        <f t="shared" si="3"/>
        <v>1191.5699999999997</v>
      </c>
      <c r="N21" s="20">
        <f t="shared" si="3"/>
        <v>5250.5399999999991</v>
      </c>
      <c r="O21" s="30">
        <f t="shared" si="3"/>
        <v>4131.83</v>
      </c>
      <c r="P21" s="20">
        <f t="shared" si="3"/>
        <v>40</v>
      </c>
      <c r="Q21" s="20">
        <f t="shared" si="3"/>
        <v>5</v>
      </c>
      <c r="R21" s="22"/>
      <c r="S21" s="27"/>
      <c r="T21" s="28"/>
    </row>
    <row r="22" spans="2:22" ht="36" customHeight="1" x14ac:dyDescent="0.2"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2"/>
      <c r="O22" s="5" t="s">
        <v>13</v>
      </c>
      <c r="P22" s="6">
        <v>0</v>
      </c>
      <c r="Q22" s="21">
        <v>5</v>
      </c>
      <c r="R22" s="24"/>
      <c r="S22" s="29"/>
      <c r="T22" s="29"/>
    </row>
    <row r="23" spans="2:22" ht="26.25" customHeight="1" x14ac:dyDescent="0.2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4"/>
      <c r="O23" s="5" t="s">
        <v>14</v>
      </c>
      <c r="P23" s="45">
        <v>50</v>
      </c>
      <c r="Q23" s="46"/>
    </row>
    <row r="25" spans="2:22" ht="111.75" customHeight="1" x14ac:dyDescent="0.2">
      <c r="B25" s="34" t="s">
        <v>44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14"/>
      <c r="S25" s="14"/>
      <c r="V25" s="23"/>
    </row>
    <row r="26" spans="2:22" ht="33.75" customHeight="1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</row>
    <row r="27" spans="2:22" x14ac:dyDescent="0.2"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2:22" x14ac:dyDescent="0.2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2:22" x14ac:dyDescent="0.2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2:22" x14ac:dyDescent="0.2"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2:22" x14ac:dyDescent="0.2"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2:22" x14ac:dyDescent="0.2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46" ht="111" customHeight="1" x14ac:dyDescent="0.2"/>
  </sheetData>
  <mergeCells count="37">
    <mergeCell ref="B1:Q1"/>
    <mergeCell ref="B2:Q2"/>
    <mergeCell ref="B3:B4"/>
    <mergeCell ref="C3:C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Q3"/>
    <mergeCell ref="P23:Q23"/>
    <mergeCell ref="B18:B20"/>
    <mergeCell ref="C18:C20"/>
    <mergeCell ref="D18:D20"/>
    <mergeCell ref="B21:F21"/>
    <mergeCell ref="F18:F20"/>
    <mergeCell ref="B25:Q25"/>
    <mergeCell ref="D3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B22:N23"/>
  </mergeCells>
  <phoneticPr fontId="12" type="noConversion"/>
  <printOptions horizontalCentered="1" verticalCentered="1"/>
  <pageMargins left="3.937007874015748E-2" right="3.937007874015748E-2" top="0.51181102362204722" bottom="0.51181102362204722" header="0.31496062992125984" footer="0.31496062992125984"/>
  <pageSetup paperSize="9" scale="59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System22</dc:creator>
  <cp:lastModifiedBy>Dinesh</cp:lastModifiedBy>
  <cp:lastPrinted>2025-11-21T05:34:12Z</cp:lastPrinted>
  <dcterms:created xsi:type="dcterms:W3CDTF">2025-10-27T06:31:21Z</dcterms:created>
  <dcterms:modified xsi:type="dcterms:W3CDTF">2025-12-05T11:07:28Z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Acrobat PDFMaker 10.0 for Word</vt:lpwstr>
  </property>
  <property fmtid="{D5CDD505-2E9C-101B-9397-08002B2CF9AE}" pid="4" name="LastSaved">
    <vt:filetime>2025-10-27T00:00:00Z</vt:filetime>
  </property>
  <property fmtid="{D5CDD505-2E9C-101B-9397-08002B2CF9AE}" pid="5" name="Producer">
    <vt:lpwstr>Adobe PDF Library 10.0</vt:lpwstr>
  </property>
  <property fmtid="{D5CDD505-2E9C-101B-9397-08002B2CF9AE}" pid="6" name="SourceModified">
    <vt:lpwstr>D:20251024065304</vt:lpwstr>
  </property>
</Properties>
</file>