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hweta\Swargam - Kuthambakkam\RERA 2026 - phase2\"/>
    </mc:Choice>
  </mc:AlternateContent>
  <bookViews>
    <workbookView xWindow="0" yWindow="0" windowWidth="20490" windowHeight="8220" activeTab="3"/>
  </bookViews>
  <sheets>
    <sheet name="Tower 6" sheetId="6" r:id="rId1"/>
    <sheet name="Tower 5" sheetId="5" r:id="rId2"/>
    <sheet name="Tower 4" sheetId="3" r:id="rId3"/>
    <sheet name="UDS abstract" sheetId="7" r:id="rId4"/>
  </sheets>
  <definedNames>
    <definedName name="_xlnm.Print_Area" localSheetId="2">'Tower 4'!$B$2:$P$159</definedName>
    <definedName name="_xlnm.Print_Area" localSheetId="1">'Tower 5'!$B$2:$P$142</definedName>
    <definedName name="_xlnm.Print_Area" localSheetId="0">'Tower 6'!$B$2:$P$185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7" l="1"/>
  <c r="D8" i="7"/>
  <c r="D7" i="7"/>
  <c r="D6" i="7"/>
  <c r="D9" i="7" l="1"/>
  <c r="D20" i="7" s="1"/>
  <c r="D22" i="7" l="1"/>
  <c r="O177" i="6" l="1"/>
  <c r="N177" i="6"/>
  <c r="G177" i="6"/>
  <c r="H177" i="6"/>
  <c r="M177" i="6"/>
  <c r="K177" i="6"/>
  <c r="L176" i="6"/>
  <c r="J176" i="6"/>
  <c r="L175" i="6"/>
  <c r="J175" i="6"/>
  <c r="L174" i="6"/>
  <c r="J174" i="6"/>
  <c r="L173" i="6"/>
  <c r="J173" i="6"/>
  <c r="L172" i="6"/>
  <c r="J172" i="6"/>
  <c r="L171" i="6"/>
  <c r="J171" i="6"/>
  <c r="L170" i="6"/>
  <c r="J170" i="6"/>
  <c r="L169" i="6"/>
  <c r="J169" i="6"/>
  <c r="L168" i="6"/>
  <c r="J168" i="6"/>
  <c r="L167" i="6"/>
  <c r="J167" i="6"/>
  <c r="L166" i="6"/>
  <c r="J166" i="6"/>
  <c r="L165" i="6"/>
  <c r="J165" i="6"/>
  <c r="L164" i="6"/>
  <c r="J164" i="6"/>
  <c r="L163" i="6"/>
  <c r="J163" i="6"/>
  <c r="L162" i="6"/>
  <c r="J162" i="6"/>
  <c r="L161" i="6"/>
  <c r="J161" i="6"/>
  <c r="L160" i="6"/>
  <c r="J160" i="6"/>
  <c r="L159" i="6"/>
  <c r="J159" i="6"/>
  <c r="L158" i="6"/>
  <c r="J158" i="6"/>
  <c r="L157" i="6"/>
  <c r="J157" i="6"/>
  <c r="L156" i="6"/>
  <c r="J156" i="6"/>
  <c r="L155" i="6"/>
  <c r="J155" i="6"/>
  <c r="L154" i="6"/>
  <c r="J154" i="6"/>
  <c r="L153" i="6"/>
  <c r="J153" i="6"/>
  <c r="L152" i="6"/>
  <c r="J152" i="6"/>
  <c r="L151" i="6"/>
  <c r="J151" i="6"/>
  <c r="L150" i="6"/>
  <c r="J150" i="6"/>
  <c r="L149" i="6"/>
  <c r="J149" i="6"/>
  <c r="L148" i="6"/>
  <c r="J148" i="6"/>
  <c r="L147" i="6"/>
  <c r="J147" i="6"/>
  <c r="L146" i="6"/>
  <c r="J146" i="6"/>
  <c r="L145" i="6"/>
  <c r="J145" i="6"/>
  <c r="L144" i="6"/>
  <c r="J144" i="6"/>
  <c r="L143" i="6"/>
  <c r="J143" i="6"/>
  <c r="L142" i="6"/>
  <c r="J142" i="6"/>
  <c r="L141" i="6"/>
  <c r="J141" i="6"/>
  <c r="L140" i="6"/>
  <c r="J140" i="6"/>
  <c r="L139" i="6"/>
  <c r="J139" i="6"/>
  <c r="L138" i="6"/>
  <c r="J138" i="6"/>
  <c r="L137" i="6"/>
  <c r="J137" i="6"/>
  <c r="L136" i="6"/>
  <c r="J136" i="6"/>
  <c r="L135" i="6"/>
  <c r="J135" i="6"/>
  <c r="L134" i="6"/>
  <c r="J134" i="6"/>
  <c r="L133" i="6"/>
  <c r="J133" i="6"/>
  <c r="L132" i="6"/>
  <c r="J132" i="6"/>
  <c r="L131" i="6"/>
  <c r="J131" i="6"/>
  <c r="L130" i="6"/>
  <c r="J130" i="6"/>
  <c r="L129" i="6"/>
  <c r="J129" i="6"/>
  <c r="L128" i="6"/>
  <c r="J128" i="6"/>
  <c r="L127" i="6"/>
  <c r="J127" i="6"/>
  <c r="L126" i="6"/>
  <c r="J126" i="6"/>
  <c r="L125" i="6"/>
  <c r="J125" i="6"/>
  <c r="L124" i="6"/>
  <c r="J124" i="6"/>
  <c r="L123" i="6"/>
  <c r="J123" i="6"/>
  <c r="L122" i="6"/>
  <c r="J122" i="6"/>
  <c r="L121" i="6"/>
  <c r="J121" i="6"/>
  <c r="L120" i="6"/>
  <c r="J120" i="6"/>
  <c r="L119" i="6"/>
  <c r="J119" i="6"/>
  <c r="L118" i="6"/>
  <c r="J118" i="6"/>
  <c r="L117" i="6"/>
  <c r="J117" i="6"/>
  <c r="L116" i="6"/>
  <c r="J116" i="6"/>
  <c r="L115" i="6"/>
  <c r="J115" i="6"/>
  <c r="L114" i="6"/>
  <c r="J114" i="6"/>
  <c r="L113" i="6"/>
  <c r="J113" i="6"/>
  <c r="L112" i="6"/>
  <c r="J112" i="6"/>
  <c r="L111" i="6"/>
  <c r="J111" i="6"/>
  <c r="L110" i="6"/>
  <c r="J110" i="6"/>
  <c r="L109" i="6"/>
  <c r="J109" i="6"/>
  <c r="L108" i="6"/>
  <c r="J108" i="6"/>
  <c r="L107" i="6"/>
  <c r="J107" i="6"/>
  <c r="L106" i="6"/>
  <c r="J106" i="6"/>
  <c r="L105" i="6"/>
  <c r="J105" i="6"/>
  <c r="L104" i="6"/>
  <c r="J104" i="6"/>
  <c r="L103" i="6"/>
  <c r="J103" i="6"/>
  <c r="L102" i="6"/>
  <c r="J102" i="6"/>
  <c r="L101" i="6"/>
  <c r="J101" i="6"/>
  <c r="L100" i="6"/>
  <c r="J100" i="6"/>
  <c r="L99" i="6"/>
  <c r="J99" i="6"/>
  <c r="L98" i="6"/>
  <c r="J98" i="6"/>
  <c r="L97" i="6"/>
  <c r="J97" i="6"/>
  <c r="L96" i="6"/>
  <c r="J96" i="6"/>
  <c r="L95" i="6"/>
  <c r="J95" i="6"/>
  <c r="L94" i="6"/>
  <c r="J94" i="6"/>
  <c r="L93" i="6"/>
  <c r="J93" i="6"/>
  <c r="L92" i="6"/>
  <c r="J92" i="6"/>
  <c r="L91" i="6"/>
  <c r="J91" i="6"/>
  <c r="L90" i="6"/>
  <c r="J90" i="6"/>
  <c r="L89" i="6"/>
  <c r="J89" i="6"/>
  <c r="L88" i="6"/>
  <c r="J88" i="6"/>
  <c r="L87" i="6"/>
  <c r="J87" i="6"/>
  <c r="L86" i="6"/>
  <c r="J86" i="6"/>
  <c r="L85" i="6"/>
  <c r="J85" i="6"/>
  <c r="L84" i="6"/>
  <c r="J84" i="6"/>
  <c r="L83" i="6"/>
  <c r="J83" i="6"/>
  <c r="L82" i="6"/>
  <c r="J82" i="6"/>
  <c r="L81" i="6"/>
  <c r="J81" i="6"/>
  <c r="L80" i="6"/>
  <c r="J80" i="6"/>
  <c r="L79" i="6"/>
  <c r="J79" i="6"/>
  <c r="L78" i="6"/>
  <c r="J78" i="6"/>
  <c r="L77" i="6"/>
  <c r="J77" i="6"/>
  <c r="L76" i="6"/>
  <c r="J76" i="6"/>
  <c r="L75" i="6"/>
  <c r="J75" i="6"/>
  <c r="L74" i="6"/>
  <c r="J74" i="6"/>
  <c r="L73" i="6"/>
  <c r="J73" i="6"/>
  <c r="L72" i="6"/>
  <c r="J72" i="6"/>
  <c r="L71" i="6"/>
  <c r="J71" i="6"/>
  <c r="L70" i="6"/>
  <c r="J70" i="6"/>
  <c r="L69" i="6"/>
  <c r="J69" i="6"/>
  <c r="L68" i="6"/>
  <c r="J68" i="6"/>
  <c r="L67" i="6"/>
  <c r="J67" i="6"/>
  <c r="L66" i="6"/>
  <c r="J66" i="6"/>
  <c r="L65" i="6"/>
  <c r="J65" i="6"/>
  <c r="L64" i="6"/>
  <c r="J64" i="6"/>
  <c r="L63" i="6"/>
  <c r="J63" i="6"/>
  <c r="L62" i="6"/>
  <c r="J62" i="6"/>
  <c r="L61" i="6"/>
  <c r="J61" i="6"/>
  <c r="L60" i="6"/>
  <c r="J60" i="6"/>
  <c r="L59" i="6"/>
  <c r="J59" i="6"/>
  <c r="L58" i="6"/>
  <c r="J58" i="6"/>
  <c r="L57" i="6"/>
  <c r="J57" i="6"/>
  <c r="L56" i="6"/>
  <c r="J56" i="6"/>
  <c r="L55" i="6"/>
  <c r="J55" i="6"/>
  <c r="L54" i="6"/>
  <c r="J54" i="6"/>
  <c r="L53" i="6"/>
  <c r="J53" i="6"/>
  <c r="L52" i="6"/>
  <c r="J52" i="6"/>
  <c r="L51" i="6"/>
  <c r="J51" i="6"/>
  <c r="L50" i="6"/>
  <c r="J50" i="6"/>
  <c r="L49" i="6"/>
  <c r="J49" i="6"/>
  <c r="L48" i="6"/>
  <c r="J48" i="6"/>
  <c r="L47" i="6"/>
  <c r="J47" i="6"/>
  <c r="L46" i="6"/>
  <c r="J46" i="6"/>
  <c r="L45" i="6"/>
  <c r="J45" i="6"/>
  <c r="L44" i="6"/>
  <c r="J44" i="6"/>
  <c r="L43" i="6"/>
  <c r="J43" i="6"/>
  <c r="L42" i="6"/>
  <c r="J42" i="6"/>
  <c r="L41" i="6"/>
  <c r="J41" i="6"/>
  <c r="L40" i="6"/>
  <c r="J40" i="6"/>
  <c r="L39" i="6"/>
  <c r="J39" i="6"/>
  <c r="L38" i="6"/>
  <c r="J38" i="6"/>
  <c r="L37" i="6"/>
  <c r="J37" i="6"/>
  <c r="L36" i="6"/>
  <c r="J36" i="6"/>
  <c r="L35" i="6"/>
  <c r="J35" i="6"/>
  <c r="L34" i="6"/>
  <c r="J34" i="6"/>
  <c r="L33" i="6"/>
  <c r="J33" i="6"/>
  <c r="L32" i="6"/>
  <c r="J32" i="6"/>
  <c r="L31" i="6"/>
  <c r="J31" i="6"/>
  <c r="L30" i="6"/>
  <c r="J30" i="6"/>
  <c r="L29" i="6"/>
  <c r="J29" i="6"/>
  <c r="L28" i="6"/>
  <c r="J28" i="6"/>
  <c r="L27" i="6"/>
  <c r="J27" i="6"/>
  <c r="L26" i="6"/>
  <c r="J26" i="6"/>
  <c r="L25" i="6"/>
  <c r="J25" i="6"/>
  <c r="L24" i="6"/>
  <c r="J24" i="6"/>
  <c r="L23" i="6"/>
  <c r="J23" i="6"/>
  <c r="L22" i="6"/>
  <c r="J22" i="6"/>
  <c r="L21" i="6"/>
  <c r="J21" i="6"/>
  <c r="L19" i="6"/>
  <c r="J19" i="6"/>
  <c r="L18" i="6"/>
  <c r="J18" i="6"/>
  <c r="L17" i="6"/>
  <c r="J17" i="6"/>
  <c r="L16" i="6"/>
  <c r="J16" i="6"/>
  <c r="L15" i="6"/>
  <c r="J15" i="6"/>
  <c r="L20" i="6"/>
  <c r="J20" i="6"/>
  <c r="L14" i="6"/>
  <c r="J14" i="6"/>
  <c r="L12" i="6"/>
  <c r="J12" i="6"/>
  <c r="L11" i="6"/>
  <c r="J11" i="6"/>
  <c r="L10" i="6"/>
  <c r="J10" i="6"/>
  <c r="L9" i="6"/>
  <c r="J9" i="6"/>
  <c r="L13" i="6"/>
  <c r="J13" i="6"/>
  <c r="L8" i="6"/>
  <c r="J8" i="6"/>
  <c r="J177" i="6" s="1"/>
  <c r="N125" i="5"/>
  <c r="M125" i="5"/>
  <c r="G125" i="5"/>
  <c r="H125" i="5"/>
  <c r="K125" i="5"/>
  <c r="L177" i="6" l="1"/>
  <c r="O125" i="5"/>
  <c r="L124" i="5"/>
  <c r="J124" i="5"/>
  <c r="L123" i="5"/>
  <c r="J123" i="5"/>
  <c r="L122" i="5"/>
  <c r="J122" i="5"/>
  <c r="L121" i="5"/>
  <c r="J121" i="5"/>
  <c r="L120" i="5"/>
  <c r="J120" i="5"/>
  <c r="L119" i="5"/>
  <c r="J119" i="5"/>
  <c r="L118" i="5"/>
  <c r="J118" i="5"/>
  <c r="L117" i="5"/>
  <c r="J117" i="5"/>
  <c r="L116" i="5"/>
  <c r="J116" i="5"/>
  <c r="L115" i="5"/>
  <c r="J115" i="5"/>
  <c r="L114" i="5"/>
  <c r="J114" i="5"/>
  <c r="L113" i="5"/>
  <c r="J113" i="5"/>
  <c r="L112" i="5"/>
  <c r="J112" i="5"/>
  <c r="L111" i="5"/>
  <c r="J111" i="5"/>
  <c r="L110" i="5"/>
  <c r="J110" i="5"/>
  <c r="L109" i="5"/>
  <c r="J109" i="5"/>
  <c r="L108" i="5"/>
  <c r="J108" i="5"/>
  <c r="L107" i="5"/>
  <c r="J107" i="5"/>
  <c r="L106" i="5"/>
  <c r="J106" i="5"/>
  <c r="L105" i="5"/>
  <c r="J105" i="5"/>
  <c r="L104" i="5"/>
  <c r="J104" i="5"/>
  <c r="L103" i="5"/>
  <c r="J103" i="5"/>
  <c r="L102" i="5"/>
  <c r="J102" i="5"/>
  <c r="L101" i="5"/>
  <c r="J101" i="5"/>
  <c r="L100" i="5"/>
  <c r="J100" i="5"/>
  <c r="L99" i="5"/>
  <c r="J99" i="5"/>
  <c r="L98" i="5"/>
  <c r="J98" i="5"/>
  <c r="L97" i="5"/>
  <c r="J97" i="5"/>
  <c r="L96" i="5"/>
  <c r="J96" i="5"/>
  <c r="L95" i="5"/>
  <c r="J95" i="5"/>
  <c r="L94" i="5"/>
  <c r="J94" i="5"/>
  <c r="L93" i="5"/>
  <c r="J93" i="5"/>
  <c r="L92" i="5"/>
  <c r="J92" i="5"/>
  <c r="L91" i="5"/>
  <c r="J91" i="5"/>
  <c r="L90" i="5"/>
  <c r="J90" i="5"/>
  <c r="L89" i="5"/>
  <c r="J89" i="5"/>
  <c r="L88" i="5"/>
  <c r="J88" i="5"/>
  <c r="L87" i="5"/>
  <c r="J87" i="5"/>
  <c r="L86" i="5"/>
  <c r="J86" i="5"/>
  <c r="L85" i="5"/>
  <c r="J85" i="5"/>
  <c r="L84" i="5"/>
  <c r="J84" i="5"/>
  <c r="L83" i="5"/>
  <c r="J83" i="5"/>
  <c r="L82" i="5"/>
  <c r="J82" i="5"/>
  <c r="L81" i="5"/>
  <c r="J81" i="5"/>
  <c r="L80" i="5"/>
  <c r="J80" i="5"/>
  <c r="L79" i="5"/>
  <c r="J79" i="5"/>
  <c r="L78" i="5"/>
  <c r="J78" i="5"/>
  <c r="L77" i="5"/>
  <c r="J77" i="5"/>
  <c r="L76" i="5"/>
  <c r="J76" i="5"/>
  <c r="L75" i="5"/>
  <c r="J75" i="5"/>
  <c r="L74" i="5"/>
  <c r="J74" i="5"/>
  <c r="L73" i="5"/>
  <c r="J73" i="5"/>
  <c r="L72" i="5"/>
  <c r="J72" i="5"/>
  <c r="L71" i="5"/>
  <c r="J71" i="5"/>
  <c r="L70" i="5"/>
  <c r="J70" i="5"/>
  <c r="L69" i="5"/>
  <c r="J69" i="5"/>
  <c r="L68" i="5"/>
  <c r="J68" i="5"/>
  <c r="L67" i="5"/>
  <c r="J67" i="5"/>
  <c r="L66" i="5"/>
  <c r="J66" i="5"/>
  <c r="L65" i="5"/>
  <c r="J65" i="5"/>
  <c r="L64" i="5"/>
  <c r="J64" i="5"/>
  <c r="L63" i="5"/>
  <c r="J63" i="5"/>
  <c r="L62" i="5"/>
  <c r="J62" i="5"/>
  <c r="L61" i="5"/>
  <c r="J61" i="5"/>
  <c r="L60" i="5"/>
  <c r="J60" i="5"/>
  <c r="L59" i="5"/>
  <c r="J59" i="5"/>
  <c r="L58" i="5"/>
  <c r="J58" i="5"/>
  <c r="L57" i="5"/>
  <c r="J57" i="5"/>
  <c r="L56" i="5"/>
  <c r="J56" i="5"/>
  <c r="L55" i="5"/>
  <c r="J55" i="5"/>
  <c r="L54" i="5"/>
  <c r="J54" i="5"/>
  <c r="L53" i="5"/>
  <c r="J53" i="5"/>
  <c r="L52" i="5"/>
  <c r="J52" i="5"/>
  <c r="L51" i="5"/>
  <c r="J51" i="5"/>
  <c r="L50" i="5"/>
  <c r="J50" i="5"/>
  <c r="L49" i="5"/>
  <c r="J49" i="5"/>
  <c r="L48" i="5"/>
  <c r="J48" i="5"/>
  <c r="L47" i="5"/>
  <c r="J47" i="5"/>
  <c r="L46" i="5"/>
  <c r="J46" i="5"/>
  <c r="L45" i="5"/>
  <c r="J45" i="5"/>
  <c r="L44" i="5"/>
  <c r="J44" i="5"/>
  <c r="L43" i="5"/>
  <c r="J43" i="5"/>
  <c r="L42" i="5"/>
  <c r="J42" i="5"/>
  <c r="L41" i="5"/>
  <c r="J41" i="5"/>
  <c r="L40" i="5"/>
  <c r="J40" i="5"/>
  <c r="L39" i="5"/>
  <c r="J39" i="5"/>
  <c r="L38" i="5"/>
  <c r="J38" i="5"/>
  <c r="L37" i="5"/>
  <c r="J37" i="5"/>
  <c r="L36" i="5"/>
  <c r="J36" i="5"/>
  <c r="L35" i="5"/>
  <c r="J35" i="5"/>
  <c r="L34" i="5"/>
  <c r="J34" i="5"/>
  <c r="L33" i="5"/>
  <c r="J33" i="5"/>
  <c r="L32" i="5"/>
  <c r="J32" i="5"/>
  <c r="L31" i="5"/>
  <c r="J31" i="5"/>
  <c r="L30" i="5"/>
  <c r="J30" i="5"/>
  <c r="L29" i="5"/>
  <c r="J29" i="5"/>
  <c r="L28" i="5"/>
  <c r="J28" i="5"/>
  <c r="L27" i="5"/>
  <c r="J27" i="5"/>
  <c r="L26" i="5"/>
  <c r="J26" i="5"/>
  <c r="L25" i="5"/>
  <c r="J25" i="5"/>
  <c r="L24" i="5"/>
  <c r="J24" i="5"/>
  <c r="L23" i="5"/>
  <c r="J23" i="5"/>
  <c r="L22" i="5"/>
  <c r="J22" i="5"/>
  <c r="L21" i="5"/>
  <c r="J21" i="5"/>
  <c r="L20" i="5"/>
  <c r="J20" i="5"/>
  <c r="L19" i="5"/>
  <c r="J19" i="5"/>
  <c r="L18" i="5"/>
  <c r="J18" i="5"/>
  <c r="L17" i="5"/>
  <c r="J17" i="5"/>
  <c r="L9" i="5"/>
  <c r="L10" i="5"/>
  <c r="L11" i="5"/>
  <c r="L12" i="5"/>
  <c r="L13" i="5"/>
  <c r="L14" i="5"/>
  <c r="L15" i="5"/>
  <c r="L16" i="5"/>
  <c r="L8" i="5"/>
  <c r="J9" i="5"/>
  <c r="J10" i="5"/>
  <c r="J11" i="5"/>
  <c r="J12" i="5"/>
  <c r="J13" i="5"/>
  <c r="J14" i="5"/>
  <c r="J15" i="5"/>
  <c r="J16" i="5"/>
  <c r="J8" i="5"/>
  <c r="J125" i="5" l="1"/>
  <c r="L125" i="5"/>
  <c r="L150" i="3" l="1"/>
  <c r="J150" i="3"/>
  <c r="L149" i="3"/>
  <c r="J149" i="3"/>
  <c r="L148" i="3"/>
  <c r="J148" i="3"/>
  <c r="L147" i="3"/>
  <c r="J147" i="3"/>
  <c r="L146" i="3"/>
  <c r="J146" i="3"/>
  <c r="L145" i="3"/>
  <c r="J145" i="3"/>
  <c r="L144" i="3"/>
  <c r="J144" i="3"/>
  <c r="L143" i="3"/>
  <c r="J143" i="3"/>
  <c r="L142" i="3"/>
  <c r="J142" i="3"/>
  <c r="L141" i="3"/>
  <c r="J141" i="3"/>
  <c r="L140" i="3"/>
  <c r="J140" i="3"/>
  <c r="L139" i="3"/>
  <c r="J139" i="3"/>
  <c r="L138" i="3"/>
  <c r="J138" i="3"/>
  <c r="L137" i="3"/>
  <c r="J137" i="3"/>
  <c r="L136" i="3"/>
  <c r="J136" i="3"/>
  <c r="L135" i="3"/>
  <c r="J135" i="3"/>
  <c r="L134" i="3"/>
  <c r="J134" i="3"/>
  <c r="L133" i="3"/>
  <c r="J133" i="3"/>
  <c r="L132" i="3"/>
  <c r="J132" i="3"/>
  <c r="L131" i="3"/>
  <c r="J131" i="3"/>
  <c r="L130" i="3"/>
  <c r="J130" i="3"/>
  <c r="L129" i="3"/>
  <c r="J129" i="3"/>
  <c r="L128" i="3"/>
  <c r="J128" i="3"/>
  <c r="L127" i="3"/>
  <c r="J127" i="3"/>
  <c r="L126" i="3"/>
  <c r="J126" i="3"/>
  <c r="L125" i="3"/>
  <c r="J125" i="3"/>
  <c r="L124" i="3"/>
  <c r="J124" i="3"/>
  <c r="L123" i="3"/>
  <c r="J123" i="3"/>
  <c r="L122" i="3"/>
  <c r="J122" i="3"/>
  <c r="L121" i="3"/>
  <c r="J121" i="3"/>
  <c r="L120" i="3"/>
  <c r="J120" i="3"/>
  <c r="L119" i="3"/>
  <c r="J119" i="3"/>
  <c r="L118" i="3"/>
  <c r="J118" i="3"/>
  <c r="L117" i="3"/>
  <c r="J117" i="3"/>
  <c r="L116" i="3"/>
  <c r="J116" i="3"/>
  <c r="L115" i="3"/>
  <c r="J115" i="3"/>
  <c r="L114" i="3"/>
  <c r="J114" i="3"/>
  <c r="L113" i="3"/>
  <c r="J113" i="3"/>
  <c r="L112" i="3"/>
  <c r="J112" i="3"/>
  <c r="L111" i="3"/>
  <c r="J111" i="3"/>
  <c r="L110" i="3"/>
  <c r="J110" i="3"/>
  <c r="L109" i="3"/>
  <c r="J109" i="3"/>
  <c r="L108" i="3"/>
  <c r="J108" i="3"/>
  <c r="L107" i="3"/>
  <c r="J107" i="3"/>
  <c r="L106" i="3"/>
  <c r="J106" i="3"/>
  <c r="L105" i="3"/>
  <c r="J105" i="3"/>
  <c r="L104" i="3"/>
  <c r="J104" i="3"/>
  <c r="L103" i="3"/>
  <c r="J103" i="3"/>
  <c r="L102" i="3"/>
  <c r="J102" i="3"/>
  <c r="L101" i="3"/>
  <c r="J101" i="3"/>
  <c r="L100" i="3"/>
  <c r="J100" i="3"/>
  <c r="L99" i="3"/>
  <c r="J99" i="3"/>
  <c r="L98" i="3"/>
  <c r="J98" i="3"/>
  <c r="L97" i="3"/>
  <c r="J97" i="3"/>
  <c r="L96" i="3"/>
  <c r="J96" i="3"/>
  <c r="L95" i="3"/>
  <c r="J95" i="3"/>
  <c r="L94" i="3"/>
  <c r="J94" i="3"/>
  <c r="L93" i="3"/>
  <c r="J93" i="3"/>
  <c r="L92" i="3"/>
  <c r="J92" i="3"/>
  <c r="L91" i="3"/>
  <c r="J91" i="3"/>
  <c r="L90" i="3"/>
  <c r="J90" i="3"/>
  <c r="L89" i="3"/>
  <c r="J89" i="3"/>
  <c r="L88" i="3"/>
  <c r="J88" i="3"/>
  <c r="L87" i="3"/>
  <c r="J87" i="3"/>
  <c r="L86" i="3"/>
  <c r="J86" i="3"/>
  <c r="L85" i="3"/>
  <c r="J85" i="3"/>
  <c r="L84" i="3"/>
  <c r="J84" i="3"/>
  <c r="L83" i="3"/>
  <c r="J83" i="3"/>
  <c r="L82" i="3"/>
  <c r="J82" i="3"/>
  <c r="L81" i="3"/>
  <c r="J81" i="3"/>
  <c r="L80" i="3"/>
  <c r="J80" i="3"/>
  <c r="L79" i="3"/>
  <c r="J79" i="3"/>
  <c r="L78" i="3"/>
  <c r="J78" i="3"/>
  <c r="L77" i="3"/>
  <c r="J77" i="3"/>
  <c r="L76" i="3"/>
  <c r="J76" i="3"/>
  <c r="L75" i="3"/>
  <c r="J75" i="3"/>
  <c r="L74" i="3"/>
  <c r="J74" i="3"/>
  <c r="L73" i="3"/>
  <c r="J73" i="3"/>
  <c r="L72" i="3"/>
  <c r="J72" i="3"/>
  <c r="L71" i="3"/>
  <c r="J71" i="3"/>
  <c r="L70" i="3"/>
  <c r="J70" i="3"/>
  <c r="L69" i="3"/>
  <c r="J69" i="3"/>
  <c r="L68" i="3"/>
  <c r="J68" i="3"/>
  <c r="L67" i="3"/>
  <c r="J67" i="3"/>
  <c r="L66" i="3"/>
  <c r="J66" i="3"/>
  <c r="L65" i="3"/>
  <c r="J65" i="3"/>
  <c r="L64" i="3"/>
  <c r="J64" i="3"/>
  <c r="L63" i="3"/>
  <c r="J63" i="3"/>
  <c r="L62" i="3"/>
  <c r="J62" i="3"/>
  <c r="L61" i="3"/>
  <c r="J61" i="3"/>
  <c r="L60" i="3"/>
  <c r="J60" i="3"/>
  <c r="L59" i="3"/>
  <c r="J59" i="3"/>
  <c r="L58" i="3"/>
  <c r="J58" i="3"/>
  <c r="L57" i="3"/>
  <c r="J57" i="3"/>
  <c r="L56" i="3"/>
  <c r="J56" i="3"/>
  <c r="L55" i="3"/>
  <c r="J55" i="3"/>
  <c r="L54" i="3"/>
  <c r="J54" i="3"/>
  <c r="L53" i="3"/>
  <c r="J53" i="3"/>
  <c r="L52" i="3"/>
  <c r="J52" i="3"/>
  <c r="L51" i="3"/>
  <c r="J51" i="3"/>
  <c r="L50" i="3"/>
  <c r="J50" i="3"/>
  <c r="L49" i="3"/>
  <c r="J49" i="3"/>
  <c r="L48" i="3"/>
  <c r="J48" i="3"/>
  <c r="L47" i="3"/>
  <c r="J47" i="3"/>
  <c r="L46" i="3"/>
  <c r="J46" i="3"/>
  <c r="L45" i="3"/>
  <c r="J45" i="3"/>
  <c r="L44" i="3"/>
  <c r="J44" i="3"/>
  <c r="L43" i="3"/>
  <c r="J43" i="3"/>
  <c r="L42" i="3"/>
  <c r="J42" i="3"/>
  <c r="L41" i="3"/>
  <c r="J41" i="3"/>
  <c r="L40" i="3"/>
  <c r="J40" i="3"/>
  <c r="L39" i="3"/>
  <c r="J39" i="3"/>
  <c r="L38" i="3"/>
  <c r="J38" i="3"/>
  <c r="L37" i="3"/>
  <c r="J37" i="3"/>
  <c r="L36" i="3"/>
  <c r="J36" i="3"/>
  <c r="L35" i="3"/>
  <c r="J35" i="3"/>
  <c r="L34" i="3"/>
  <c r="J34" i="3"/>
  <c r="L33" i="3"/>
  <c r="J33" i="3"/>
  <c r="L32" i="3"/>
  <c r="J32" i="3"/>
  <c r="L31" i="3"/>
  <c r="J31" i="3"/>
  <c r="L30" i="3"/>
  <c r="J30" i="3"/>
  <c r="L29" i="3"/>
  <c r="J29" i="3"/>
  <c r="L28" i="3"/>
  <c r="J28" i="3"/>
  <c r="L27" i="3"/>
  <c r="J27" i="3"/>
  <c r="L26" i="3"/>
  <c r="J26" i="3"/>
  <c r="L25" i="3"/>
  <c r="J25" i="3"/>
  <c r="L24" i="3"/>
  <c r="J24" i="3"/>
  <c r="L23" i="3"/>
  <c r="J23" i="3"/>
  <c r="L22" i="3"/>
  <c r="J22" i="3"/>
  <c r="L21" i="3"/>
  <c r="J21" i="3"/>
  <c r="L20" i="3"/>
  <c r="J20" i="3"/>
  <c r="L19" i="3"/>
  <c r="J19" i="3"/>
  <c r="L9" i="3"/>
  <c r="L10" i="3"/>
  <c r="L11" i="3"/>
  <c r="L12" i="3"/>
  <c r="L13" i="3"/>
  <c r="L14" i="3"/>
  <c r="L15" i="3"/>
  <c r="L16" i="3"/>
  <c r="L17" i="3"/>
  <c r="L18" i="3"/>
  <c r="L8" i="3"/>
  <c r="J9" i="3"/>
  <c r="J10" i="3"/>
  <c r="J11" i="3"/>
  <c r="J12" i="3"/>
  <c r="J13" i="3"/>
  <c r="J14" i="3"/>
  <c r="J15" i="3"/>
  <c r="J16" i="3"/>
  <c r="J17" i="3"/>
  <c r="J18" i="3"/>
  <c r="J8" i="3"/>
  <c r="I177" i="6" l="1"/>
  <c r="I125" i="5"/>
  <c r="O151" i="3" l="1"/>
  <c r="N151" i="3" l="1"/>
  <c r="M151" i="3" l="1"/>
  <c r="I151" i="3" l="1"/>
  <c r="G151" i="3" l="1"/>
  <c r="K151" i="3"/>
  <c r="H151" i="3"/>
  <c r="L151" i="3" l="1"/>
  <c r="J151" i="3"/>
</calcChain>
</file>

<file path=xl/sharedStrings.xml><?xml version="1.0" encoding="utf-8"?>
<sst xmlns="http://schemas.openxmlformats.org/spreadsheetml/2006/main" count="1077" uniqueCount="486">
  <si>
    <t>SI.No.</t>
  </si>
  <si>
    <t>Block</t>
  </si>
  <si>
    <t>Floor</t>
  </si>
  <si>
    <t>Type</t>
  </si>
  <si>
    <t>-</t>
  </si>
  <si>
    <t>Total Area</t>
  </si>
  <si>
    <t>Apartment No.</t>
  </si>
  <si>
    <t>(a)
Carpet Area (as per Sec 2(k) of the RERA Act)
(Sq.m)</t>
  </si>
  <si>
    <t>(b)
Exclusive Balcony
(sq.m)</t>
  </si>
  <si>
    <t>(C)
Exclusive Verandah/Utility/
Service/Open Terrace
(Sq.m)</t>
  </si>
  <si>
    <t>e = (a+b+c+d) Floor Area of the apartment (sq.m)</t>
  </si>
  <si>
    <t>(d)
Area of External walls
(sq.m)</t>
  </si>
  <si>
    <t xml:space="preserve">(f)
Proportionate Common Area
(sq.m) </t>
  </si>
  <si>
    <t>(h)
UDS land Area
(Sq.m)</t>
  </si>
  <si>
    <t xml:space="preserve">Covered </t>
  </si>
  <si>
    <t>Open</t>
  </si>
  <si>
    <t>(g) = (e+f)
Gross Area of 
the 
apartment
(Sq.m)</t>
  </si>
  <si>
    <t>• Carpet Area statement with total UDS for the least extent.</t>
  </si>
  <si>
    <t>• If any land reserved for future development, an abstract to be shown in the carpet area statement mentioning the UDS for the approved blocks and UDS for the future development.</t>
  </si>
  <si>
    <t>• Car parking to be allotted/provided as per the Tamil Nadu Combined Development and Building Rules (TNCDBR), 2019.</t>
  </si>
  <si>
    <t>• If one car parking is required for two apartments, promoter to clearly mention in the carpet area statement as to how car parking will be allotted.</t>
  </si>
  <si>
    <t>• Promoter to clearly mention cover, open and visitor carparking.</t>
  </si>
  <si>
    <t>• Car parking allotted to individual apartment to be shown in the carpet area statement.</t>
  </si>
  <si>
    <t>(i)
Car Parking (Nos.)</t>
  </si>
  <si>
    <t>Single Parking</t>
  </si>
  <si>
    <t>Note 2 as defined by TNRERA as a standard procudure:</t>
  </si>
  <si>
    <t>Gifted extent for Road Widening - Parcel 1</t>
  </si>
  <si>
    <t>Gifted extent for Road Widening - Parcel 2</t>
  </si>
  <si>
    <t>Gifted Extent for OSR</t>
  </si>
  <si>
    <t>Remaining Extent for Development</t>
  </si>
  <si>
    <t>3-BHK-East(2)</t>
  </si>
  <si>
    <t>2-BHK-East(2)</t>
  </si>
  <si>
    <t>3-BHK-North</t>
  </si>
  <si>
    <t>2-BHK-North</t>
  </si>
  <si>
    <t>4-1-1</t>
  </si>
  <si>
    <t>4-1-2</t>
  </si>
  <si>
    <t>4-1-3</t>
  </si>
  <si>
    <t>4-1-4</t>
  </si>
  <si>
    <t>4-1-5</t>
  </si>
  <si>
    <t>4-1-6</t>
  </si>
  <si>
    <t>4-1-7</t>
  </si>
  <si>
    <t>4-1-8</t>
  </si>
  <si>
    <t>4-1-9</t>
  </si>
  <si>
    <t>4-1-10</t>
  </si>
  <si>
    <t>4-1-11</t>
  </si>
  <si>
    <t>4-2-1</t>
  </si>
  <si>
    <t>4-2-2</t>
  </si>
  <si>
    <t>4-2-3</t>
  </si>
  <si>
    <t>4-2-4</t>
  </si>
  <si>
    <t>4-2-5</t>
  </si>
  <si>
    <t>4-2-6</t>
  </si>
  <si>
    <t>4-2-7</t>
  </si>
  <si>
    <t>4-2-8</t>
  </si>
  <si>
    <t>4-2-9</t>
  </si>
  <si>
    <t>4-2-10</t>
  </si>
  <si>
    <t>4-2-11</t>
  </si>
  <si>
    <t>4-3-1</t>
  </si>
  <si>
    <t>4-3-2</t>
  </si>
  <si>
    <t>4-3-3</t>
  </si>
  <si>
    <t>4-3-4</t>
  </si>
  <si>
    <t>4-3-5</t>
  </si>
  <si>
    <t>4-3-6</t>
  </si>
  <si>
    <t>4-3-7</t>
  </si>
  <si>
    <t>4-3-8</t>
  </si>
  <si>
    <t>4-3-9</t>
  </si>
  <si>
    <t>4-3-10</t>
  </si>
  <si>
    <t>4-3-11</t>
  </si>
  <si>
    <t>4-4-1</t>
  </si>
  <si>
    <t>4-4-2</t>
  </si>
  <si>
    <t>4-4-3</t>
  </si>
  <si>
    <t>4-4-4</t>
  </si>
  <si>
    <t>4-4-5</t>
  </si>
  <si>
    <t>4-4-6</t>
  </si>
  <si>
    <t>4-4-7</t>
  </si>
  <si>
    <t>4-4-8</t>
  </si>
  <si>
    <t>4-4-9</t>
  </si>
  <si>
    <t>4-4-10</t>
  </si>
  <si>
    <t>4-4-11</t>
  </si>
  <si>
    <t>4-5-1</t>
  </si>
  <si>
    <t>4-5-2</t>
  </si>
  <si>
    <t>4-5-3</t>
  </si>
  <si>
    <t>4-5-4</t>
  </si>
  <si>
    <t>4-5-5</t>
  </si>
  <si>
    <t>4-5-6</t>
  </si>
  <si>
    <t>4-5-7</t>
  </si>
  <si>
    <t>4-5-8</t>
  </si>
  <si>
    <t>4-5-9</t>
  </si>
  <si>
    <t>4-5-10</t>
  </si>
  <si>
    <t>4-5-11</t>
  </si>
  <si>
    <t>4-6-1</t>
  </si>
  <si>
    <t>4-6-2</t>
  </si>
  <si>
    <t>4-6-3</t>
  </si>
  <si>
    <t>4-6-4</t>
  </si>
  <si>
    <t>4-6-5</t>
  </si>
  <si>
    <t>4-6-6</t>
  </si>
  <si>
    <t>4-6-7</t>
  </si>
  <si>
    <t>4-6-8</t>
  </si>
  <si>
    <t>4-6-9</t>
  </si>
  <si>
    <t>4-6-10</t>
  </si>
  <si>
    <t>4-6-11</t>
  </si>
  <si>
    <t>4-7-1</t>
  </si>
  <si>
    <t>4-7-2</t>
  </si>
  <si>
    <t>4-7-3</t>
  </si>
  <si>
    <t>4-7-4</t>
  </si>
  <si>
    <t>4-7-5</t>
  </si>
  <si>
    <t>4-7-6</t>
  </si>
  <si>
    <t>4-7-7</t>
  </si>
  <si>
    <t>4-7-8</t>
  </si>
  <si>
    <t>4-7-9</t>
  </si>
  <si>
    <t>4-7-10</t>
  </si>
  <si>
    <t>4-7-11</t>
  </si>
  <si>
    <t>4-8-1</t>
  </si>
  <si>
    <t>4-8-2</t>
  </si>
  <si>
    <t>4-8-3</t>
  </si>
  <si>
    <t>4-8-4</t>
  </si>
  <si>
    <t>4-8-5</t>
  </si>
  <si>
    <t>4-8-6</t>
  </si>
  <si>
    <t>4-8-7</t>
  </si>
  <si>
    <t>4-8-8</t>
  </si>
  <si>
    <t>4-8-9</t>
  </si>
  <si>
    <t>4-8-10</t>
  </si>
  <si>
    <t>4-8-11</t>
  </si>
  <si>
    <t>4-9-1</t>
  </si>
  <si>
    <t>4-9-2</t>
  </si>
  <si>
    <t>4-9-3</t>
  </si>
  <si>
    <t>4-9-4</t>
  </si>
  <si>
    <t>4-9-5</t>
  </si>
  <si>
    <t>4-9-6</t>
  </si>
  <si>
    <t>4-9-7</t>
  </si>
  <si>
    <t>4-9-8</t>
  </si>
  <si>
    <t>4-9-9</t>
  </si>
  <si>
    <t>4-9-10</t>
  </si>
  <si>
    <t>4-9-11</t>
  </si>
  <si>
    <t>4-10-1</t>
  </si>
  <si>
    <t>4-10-2</t>
  </si>
  <si>
    <t>4-10-3</t>
  </si>
  <si>
    <t>4-10-4</t>
  </si>
  <si>
    <t>4-10-5</t>
  </si>
  <si>
    <t>4-10-6</t>
  </si>
  <si>
    <t>4-10-7</t>
  </si>
  <si>
    <t>4-10-8</t>
  </si>
  <si>
    <t>4-10-9</t>
  </si>
  <si>
    <t>4-10-10</t>
  </si>
  <si>
    <t>4-10-11</t>
  </si>
  <si>
    <t>4-11-1</t>
  </si>
  <si>
    <t>4-11-2</t>
  </si>
  <si>
    <t>4-11-3</t>
  </si>
  <si>
    <t>4-11-4</t>
  </si>
  <si>
    <t>4-11-5</t>
  </si>
  <si>
    <t>4-11-6</t>
  </si>
  <si>
    <t>4-11-7</t>
  </si>
  <si>
    <t>4-11-8</t>
  </si>
  <si>
    <t>4-11-9</t>
  </si>
  <si>
    <t>4-11-10</t>
  </si>
  <si>
    <t>4-11-11</t>
  </si>
  <si>
    <t>4-12-1</t>
  </si>
  <si>
    <t>4-12-2</t>
  </si>
  <si>
    <t>4-12-3</t>
  </si>
  <si>
    <t>4-12-4</t>
  </si>
  <si>
    <t>4-12-5</t>
  </si>
  <si>
    <t>4-12-6</t>
  </si>
  <si>
    <t>4-12-7</t>
  </si>
  <si>
    <t>4-12-8</t>
  </si>
  <si>
    <t>4-12-9</t>
  </si>
  <si>
    <t>4-12-10</t>
  </si>
  <si>
    <t>4-12-11</t>
  </si>
  <si>
    <t>4-13-1</t>
  </si>
  <si>
    <t>4-13-2</t>
  </si>
  <si>
    <t>4-13-3</t>
  </si>
  <si>
    <t>4-13-4</t>
  </si>
  <si>
    <t>4-13-5</t>
  </si>
  <si>
    <t>4-13-6</t>
  </si>
  <si>
    <t>4-13-7</t>
  </si>
  <si>
    <t>4-13-8</t>
  </si>
  <si>
    <t>4-13-9</t>
  </si>
  <si>
    <t>4-13-10</t>
  </si>
  <si>
    <t>4-13-11</t>
  </si>
  <si>
    <t>Note 1 as defined by Shriram Properties Ltd.:  Cars mentioned in this statement will be allotted to customers as Covered/Open slots on first come first serve basis. Additional cars provided in the CMDA approval drawings will also be allotted to customers on priority basis. Car parking slots are not required for all units since individual dwelling unit is less than 100 sqm (Panchayat area).</t>
  </si>
  <si>
    <t>3-BHK-East(1)</t>
  </si>
  <si>
    <t>2-BHK-East(1)</t>
  </si>
  <si>
    <t>3-BHK-West</t>
  </si>
  <si>
    <t>2-BHK-West</t>
  </si>
  <si>
    <t>5-1-1</t>
  </si>
  <si>
    <t>5-1-2</t>
  </si>
  <si>
    <t>5-1-3</t>
  </si>
  <si>
    <t>5-1-4</t>
  </si>
  <si>
    <t>5-1-5</t>
  </si>
  <si>
    <t>5-1-6</t>
  </si>
  <si>
    <t>5-1-7</t>
  </si>
  <si>
    <t>5-1-8</t>
  </si>
  <si>
    <t>5-1-9</t>
  </si>
  <si>
    <t>5-2-1</t>
  </si>
  <si>
    <t>5-2-2</t>
  </si>
  <si>
    <t>5-2-3</t>
  </si>
  <si>
    <t>5-2-4</t>
  </si>
  <si>
    <t>5-2-5</t>
  </si>
  <si>
    <t>5-2-6</t>
  </si>
  <si>
    <t>5-2-7</t>
  </si>
  <si>
    <t>5-2-8</t>
  </si>
  <si>
    <t>5-2-9</t>
  </si>
  <si>
    <t>5-3-1</t>
  </si>
  <si>
    <t>5-3-2</t>
  </si>
  <si>
    <t>5-3-3</t>
  </si>
  <si>
    <t>5-3-4</t>
  </si>
  <si>
    <t>5-3-5</t>
  </si>
  <si>
    <t>5-3-6</t>
  </si>
  <si>
    <t>5-3-7</t>
  </si>
  <si>
    <t>5-3-8</t>
  </si>
  <si>
    <t>5-3-9</t>
  </si>
  <si>
    <t>5-4-1</t>
  </si>
  <si>
    <t>5-4-2</t>
  </si>
  <si>
    <t>5-4-3</t>
  </si>
  <si>
    <t>5-4-4</t>
  </si>
  <si>
    <t>5-4-5</t>
  </si>
  <si>
    <t>5-4-6</t>
  </si>
  <si>
    <t>5-4-7</t>
  </si>
  <si>
    <t>5-4-8</t>
  </si>
  <si>
    <t>5-4-9</t>
  </si>
  <si>
    <t>5-5-1</t>
  </si>
  <si>
    <t>5-5-2</t>
  </si>
  <si>
    <t>5-5-3</t>
  </si>
  <si>
    <t>5-5-4</t>
  </si>
  <si>
    <t>5-5-5</t>
  </si>
  <si>
    <t>5-5-6</t>
  </si>
  <si>
    <t>5-5-7</t>
  </si>
  <si>
    <t>5-5-8</t>
  </si>
  <si>
    <t>5-5-9</t>
  </si>
  <si>
    <t>5-6-1</t>
  </si>
  <si>
    <t>5-6-2</t>
  </si>
  <si>
    <t>5-6-3</t>
  </si>
  <si>
    <t>5-6-4</t>
  </si>
  <si>
    <t>5-6-5</t>
  </si>
  <si>
    <t>5-6-6</t>
  </si>
  <si>
    <t>5-6-7</t>
  </si>
  <si>
    <t>5-6-8</t>
  </si>
  <si>
    <t>5-6-9</t>
  </si>
  <si>
    <t>5-7-1</t>
  </si>
  <si>
    <t>5-7-2</t>
  </si>
  <si>
    <t>5-7-3</t>
  </si>
  <si>
    <t>5-7-4</t>
  </si>
  <si>
    <t>5-7-5</t>
  </si>
  <si>
    <t>5-7-6</t>
  </si>
  <si>
    <t>5-7-7</t>
  </si>
  <si>
    <t>5-7-8</t>
  </si>
  <si>
    <t>5-7-9</t>
  </si>
  <si>
    <t>5-8-1</t>
  </si>
  <si>
    <t>5-8-2</t>
  </si>
  <si>
    <t>5-8-3</t>
  </si>
  <si>
    <t>5-8-4</t>
  </si>
  <si>
    <t>5-8-5</t>
  </si>
  <si>
    <t>5-8-6</t>
  </si>
  <si>
    <t>5-8-7</t>
  </si>
  <si>
    <t>5-8-8</t>
  </si>
  <si>
    <t>5-8-9</t>
  </si>
  <si>
    <t>5-9-1</t>
  </si>
  <si>
    <t>5-9-2</t>
  </si>
  <si>
    <t>5-9-3</t>
  </si>
  <si>
    <t>5-9-4</t>
  </si>
  <si>
    <t>5-9-5</t>
  </si>
  <si>
    <t>5-9-6</t>
  </si>
  <si>
    <t>5-9-7</t>
  </si>
  <si>
    <t>5-9-8</t>
  </si>
  <si>
    <t>5-9-9</t>
  </si>
  <si>
    <t>5-10-1</t>
  </si>
  <si>
    <t>5-10-2</t>
  </si>
  <si>
    <t>5-10-3</t>
  </si>
  <si>
    <t>5-10-4</t>
  </si>
  <si>
    <t>5-10-5</t>
  </si>
  <si>
    <t>5-10-6</t>
  </si>
  <si>
    <t>5-10-7</t>
  </si>
  <si>
    <t>5-10-8</t>
  </si>
  <si>
    <t>5-10-9</t>
  </si>
  <si>
    <t>5-11-1</t>
  </si>
  <si>
    <t>5-11-2</t>
  </si>
  <si>
    <t>5-11-3</t>
  </si>
  <si>
    <t>5-11-4</t>
  </si>
  <si>
    <t>5-11-5</t>
  </si>
  <si>
    <t>5-11-6</t>
  </si>
  <si>
    <t>5-11-7</t>
  </si>
  <si>
    <t>5-11-8</t>
  </si>
  <si>
    <t>5-11-9</t>
  </si>
  <si>
    <t>5-12-1</t>
  </si>
  <si>
    <t>5-12-2</t>
  </si>
  <si>
    <t>5-12-3</t>
  </si>
  <si>
    <t>5-12-4</t>
  </si>
  <si>
    <t>5-12-5</t>
  </si>
  <si>
    <t>5-12-6</t>
  </si>
  <si>
    <t>5-12-7</t>
  </si>
  <si>
    <t>5-12-8</t>
  </si>
  <si>
    <t>5-12-9</t>
  </si>
  <si>
    <t>5-13-1</t>
  </si>
  <si>
    <t>5-13-2</t>
  </si>
  <si>
    <t>5-13-3</t>
  </si>
  <si>
    <t>5-13-4</t>
  </si>
  <si>
    <t>5-13-5</t>
  </si>
  <si>
    <t>5-13-6</t>
  </si>
  <si>
    <t>5-13-7</t>
  </si>
  <si>
    <t>5-13-8</t>
  </si>
  <si>
    <t>5-13-9</t>
  </si>
  <si>
    <t>6-1-1</t>
  </si>
  <si>
    <t>6-1-2</t>
  </si>
  <si>
    <t>6-1-3</t>
  </si>
  <si>
    <t>6-1-4</t>
  </si>
  <si>
    <t>6-1-5</t>
  </si>
  <si>
    <t>6-1-6</t>
  </si>
  <si>
    <t>6-1-7</t>
  </si>
  <si>
    <t>6-1-8</t>
  </si>
  <si>
    <t>6-1-9</t>
  </si>
  <si>
    <t>6-1-10</t>
  </si>
  <si>
    <t>6-1-11</t>
  </si>
  <si>
    <t>6-1-12</t>
  </si>
  <si>
    <t>6-1-13</t>
  </si>
  <si>
    <t>6-2-1</t>
  </si>
  <si>
    <t>6-2-2</t>
  </si>
  <si>
    <t>6-2-3</t>
  </si>
  <si>
    <t>6-2-4</t>
  </si>
  <si>
    <t>6-2-5</t>
  </si>
  <si>
    <t>6-2-6</t>
  </si>
  <si>
    <t>6-2-7</t>
  </si>
  <si>
    <t>6-2-8</t>
  </si>
  <si>
    <t>6-2-9</t>
  </si>
  <si>
    <t>6-2-10</t>
  </si>
  <si>
    <t>6-2-11</t>
  </si>
  <si>
    <t>6-2-12</t>
  </si>
  <si>
    <t>6-2-13</t>
  </si>
  <si>
    <t>6-3-1</t>
  </si>
  <si>
    <t>6-3-2</t>
  </si>
  <si>
    <t>6-3-3</t>
  </si>
  <si>
    <t>6-3-4</t>
  </si>
  <si>
    <t>6-3-5</t>
  </si>
  <si>
    <t>6-3-6</t>
  </si>
  <si>
    <t>6-3-7</t>
  </si>
  <si>
    <t>6-3-8</t>
  </si>
  <si>
    <t>6-3-9</t>
  </si>
  <si>
    <t>6-3-10</t>
  </si>
  <si>
    <t>6-3-11</t>
  </si>
  <si>
    <t>6-3-12</t>
  </si>
  <si>
    <t>6-3-13</t>
  </si>
  <si>
    <t>6-4-1</t>
  </si>
  <si>
    <t>6-4-2</t>
  </si>
  <si>
    <t>6-4-3</t>
  </si>
  <si>
    <t>6-4-4</t>
  </si>
  <si>
    <t>6-4-5</t>
  </si>
  <si>
    <t>6-4-6</t>
  </si>
  <si>
    <t>6-4-7</t>
  </si>
  <si>
    <t>6-4-8</t>
  </si>
  <si>
    <t>6-4-9</t>
  </si>
  <si>
    <t>6-4-10</t>
  </si>
  <si>
    <t>6-4-11</t>
  </si>
  <si>
    <t>6-4-12</t>
  </si>
  <si>
    <t>6-4-13</t>
  </si>
  <si>
    <t>6-5-1</t>
  </si>
  <si>
    <t>6-5-2</t>
  </si>
  <si>
    <t>6-5-3</t>
  </si>
  <si>
    <t>6-5-4</t>
  </si>
  <si>
    <t>6-5-5</t>
  </si>
  <si>
    <t>6-5-6</t>
  </si>
  <si>
    <t>6-5-7</t>
  </si>
  <si>
    <t>6-5-8</t>
  </si>
  <si>
    <t>6-5-9</t>
  </si>
  <si>
    <t>6-5-10</t>
  </si>
  <si>
    <t>6-5-11</t>
  </si>
  <si>
    <t>6-5-12</t>
  </si>
  <si>
    <t>6-5-13</t>
  </si>
  <si>
    <t>6-6-1</t>
  </si>
  <si>
    <t>6-6-2</t>
  </si>
  <si>
    <t>6-6-3</t>
  </si>
  <si>
    <t>6-6-4</t>
  </si>
  <si>
    <t>6-6-5</t>
  </si>
  <si>
    <t>6-6-6</t>
  </si>
  <si>
    <t>6-6-7</t>
  </si>
  <si>
    <t>6-6-8</t>
  </si>
  <si>
    <t>6-6-9</t>
  </si>
  <si>
    <t>6-6-10</t>
  </si>
  <si>
    <t>6-6-11</t>
  </si>
  <si>
    <t>6-6-12</t>
  </si>
  <si>
    <t>6-6-13</t>
  </si>
  <si>
    <t>6-7-1</t>
  </si>
  <si>
    <t>6-7-2</t>
  </si>
  <si>
    <t>6-7-3</t>
  </si>
  <si>
    <t>6-7-4</t>
  </si>
  <si>
    <t>6-7-5</t>
  </si>
  <si>
    <t>6-7-6</t>
  </si>
  <si>
    <t>6-7-7</t>
  </si>
  <si>
    <t>6-7-8</t>
  </si>
  <si>
    <t>6-7-9</t>
  </si>
  <si>
    <t>6-7-10</t>
  </si>
  <si>
    <t>6-7-11</t>
  </si>
  <si>
    <t>6-7-12</t>
  </si>
  <si>
    <t>6-7-13</t>
  </si>
  <si>
    <t>6-8-1</t>
  </si>
  <si>
    <t>6-8-2</t>
  </si>
  <si>
    <t>6-8-3</t>
  </si>
  <si>
    <t>6-8-4</t>
  </si>
  <si>
    <t>6-8-5</t>
  </si>
  <si>
    <t>6-8-6</t>
  </si>
  <si>
    <t>6-8-7</t>
  </si>
  <si>
    <t>6-8-8</t>
  </si>
  <si>
    <t>6-8-9</t>
  </si>
  <si>
    <t>6-8-10</t>
  </si>
  <si>
    <t>6-8-11</t>
  </si>
  <si>
    <t>6-8-12</t>
  </si>
  <si>
    <t>6-8-13</t>
  </si>
  <si>
    <t>6-9-1</t>
  </si>
  <si>
    <t>6-9-2</t>
  </si>
  <si>
    <t>6-9-3</t>
  </si>
  <si>
    <t>6-9-4</t>
  </si>
  <si>
    <t>6-9-5</t>
  </si>
  <si>
    <t>6-9-6</t>
  </si>
  <si>
    <t>6-9-7</t>
  </si>
  <si>
    <t>6-9-8</t>
  </si>
  <si>
    <t>6-9-9</t>
  </si>
  <si>
    <t>6-9-10</t>
  </si>
  <si>
    <t>6-9-11</t>
  </si>
  <si>
    <t>6-9-12</t>
  </si>
  <si>
    <t>6-9-13</t>
  </si>
  <si>
    <t>6-10-1</t>
  </si>
  <si>
    <t>6-10-2</t>
  </si>
  <si>
    <t>6-10-3</t>
  </si>
  <si>
    <t>6-10-4</t>
  </si>
  <si>
    <t>6-10-5</t>
  </si>
  <si>
    <t>6-10-6</t>
  </si>
  <si>
    <t>6-10-7</t>
  </si>
  <si>
    <t>6-10-8</t>
  </si>
  <si>
    <t>6-10-9</t>
  </si>
  <si>
    <t>6-10-10</t>
  </si>
  <si>
    <t>6-10-11</t>
  </si>
  <si>
    <t>6-10-12</t>
  </si>
  <si>
    <t>6-10-13</t>
  </si>
  <si>
    <t>6-11-1</t>
  </si>
  <si>
    <t>6-11-2</t>
  </si>
  <si>
    <t>6-11-3</t>
  </si>
  <si>
    <t>6-11-4</t>
  </si>
  <si>
    <t>6-11-5</t>
  </si>
  <si>
    <t>6-11-6</t>
  </si>
  <si>
    <t>6-11-7</t>
  </si>
  <si>
    <t>6-11-8</t>
  </si>
  <si>
    <t>6-11-9</t>
  </si>
  <si>
    <t>6-11-10</t>
  </si>
  <si>
    <t>6-11-11</t>
  </si>
  <si>
    <t>6-11-12</t>
  </si>
  <si>
    <t>6-11-13</t>
  </si>
  <si>
    <t>6-12-1</t>
  </si>
  <si>
    <t>6-12-2</t>
  </si>
  <si>
    <t>6-12-3</t>
  </si>
  <si>
    <t>6-12-4</t>
  </si>
  <si>
    <t>6-12-5</t>
  </si>
  <si>
    <t>6-12-6</t>
  </si>
  <si>
    <t>6-12-7</t>
  </si>
  <si>
    <t>6-12-8</t>
  </si>
  <si>
    <t>6-12-9</t>
  </si>
  <si>
    <t>6-12-10</t>
  </si>
  <si>
    <t>6-12-11</t>
  </si>
  <si>
    <t>6-12-12</t>
  </si>
  <si>
    <t>6-12-13</t>
  </si>
  <si>
    <t>6-13-1</t>
  </si>
  <si>
    <t>6-13-2</t>
  </si>
  <si>
    <t>6-13-3</t>
  </si>
  <si>
    <t>6-13-4</t>
  </si>
  <si>
    <t>6-13-5</t>
  </si>
  <si>
    <t>6-13-6</t>
  </si>
  <si>
    <t>6-13-7</t>
  </si>
  <si>
    <t>6-13-8</t>
  </si>
  <si>
    <t>6-13-9</t>
  </si>
  <si>
    <t>6-13-10</t>
  </si>
  <si>
    <t>6-13-11</t>
  </si>
  <si>
    <t>6-13-12</t>
  </si>
  <si>
    <t>6-13-13</t>
  </si>
  <si>
    <t>Land Reserved for TANGEDCO</t>
  </si>
  <si>
    <t xml:space="preserve">"Shriram Swargam phase 2 " - Carpet Area Statement                                                                                                  </t>
  </si>
  <si>
    <t xml:space="preserve"> Site Address : Tower 06 in S.NO.399/1A, 1B, 1C, 1D,1E, 1F &amp; 3B AND 418/1A, 1B, 1C &amp; 1D2 OF KUTHAMBAKKAM VILLAGE, THIRUALLUR DISTRICT, WITHIN THE LIMITS OF POONAMALLE PANCHAYAT UNION</t>
  </si>
  <si>
    <t xml:space="preserve"> Site Address : Tower 05 in S.NO.399/1A, 1B, 1C, 1D,1E, 1F &amp; 3B AND 418/1A, 1B, 1C &amp; 1D2 OF KUTHAMBAKKAM VILLAGE, THIRUALLUR DISTRICT, WITHIN THE LIMITS OF POONAMALLE PANCHAYAT UNION</t>
  </si>
  <si>
    <t xml:space="preserve"> Site Address : Tower 04 in S.NO.399/1A, 1B, 1C, 1D,1E, 1F &amp; 3B AND 418/1A, 1B, 1C &amp; 1D2 OF KUTHAMBAKKAM VILLAGE, THIRUALLUR DISTRICT, WITHIN THE LIMITS OF POONAMALLE PANCHAYAT UNION</t>
  </si>
  <si>
    <t xml:space="preserve">UDS ABSTRACT </t>
  </si>
  <si>
    <t xml:space="preserve">Decription </t>
  </si>
  <si>
    <t>UDS area in sqm</t>
  </si>
  <si>
    <t xml:space="preserve">Tower 4 UDS </t>
  </si>
  <si>
    <t xml:space="preserve">Tower 5 UDS </t>
  </si>
  <si>
    <t xml:space="preserve">Tower 6 UDS </t>
  </si>
  <si>
    <t>TOTAL Proposed UDS</t>
  </si>
  <si>
    <t>Land Extent</t>
  </si>
  <si>
    <r>
      <rPr>
        <b/>
        <sz val="12"/>
        <rFont val="Calibri"/>
        <family val="2"/>
      </rPr>
      <t>Site Address</t>
    </r>
    <r>
      <rPr>
        <b/>
        <sz val="14"/>
        <rFont val="Calibri"/>
        <family val="1"/>
      </rPr>
      <t xml:space="preserve"> : S.NO.399/1A, 1B, 1C, 1D,1E, 1F &amp; 3B AND 418/1A, 1B, 1C &amp; 1D2 OF KUTHAMBAKKAM VILLAGE, THIRUALLUR DISTRICT, WITHIN THE LIMITS OF POONAMALLE PANCHAYAT UNION</t>
    </r>
  </si>
  <si>
    <t>Deducting :-</t>
  </si>
  <si>
    <t xml:space="preserve">Deducting Proposed Tower UDS </t>
  </si>
  <si>
    <t>Balance</t>
  </si>
  <si>
    <t>Deducting Phase 1 Residetial Tower UDS &amp; commercial UDS as per TNRERA NO: TN/02/Building/0319/2023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</si>
</sst>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0"/>
    <numFmt numFmtId="167" formatCode="0\-00\-00"/>
  </numFmts>
  <fonts count="14" x14ac:knownFonts="1">
    <font>
      <sz val="11"/>
      <color theme="1"/>
      <name val="Calibri"/>
      <family val="2"/>
      <scheme val="minor"/>
    </font>
    <font>
      <b/>
      <sz val="11"/>
      <name val="Calibri"/>
      <family val="2"/>
      <scheme val="minor"/>
    </font>
    <font>
      <sz val="11"/>
      <name val="Calibri"/>
      <family val="2"/>
      <scheme val="minor"/>
    </font>
    <font>
      <sz val="9"/>
      <name val="Calibri"/>
      <family val="2"/>
      <scheme val="minor"/>
    </font>
    <font>
      <b/>
      <sz val="14"/>
      <name val="Calibri"/>
      <family val="1"/>
    </font>
    <font>
      <sz val="11"/>
      <color theme="1"/>
      <name val="Calibri"/>
      <family val="2"/>
      <scheme val="minor"/>
    </font>
    <font>
      <b/>
      <sz val="16"/>
      <name val="Calibri"/>
      <family val="1"/>
    </font>
    <font>
      <sz val="10"/>
      <name val="Arial Nova Cond"/>
    </font>
    <font>
      <b/>
      <sz val="11"/>
      <color theme="1"/>
      <name val="Calibri"/>
      <family val="2"/>
      <scheme val="minor"/>
    </font>
    <font>
      <b/>
      <sz val="14"/>
      <name val="Calibri"/>
      <family val="2"/>
    </font>
    <font>
      <b/>
      <sz val="12"/>
      <name val="Calibri"/>
      <family val="2"/>
    </font>
    <font>
      <b/>
      <sz val="12"/>
      <color theme="1"/>
      <name val="Calibri"/>
      <family val="2"/>
      <scheme val="minor"/>
    </font>
    <font>
      <sz val="11"/>
      <color rgb="FF000000"/>
      <name val="Calibri"/>
      <family val="2"/>
    </font>
    <font>
      <b/>
      <sz val="11"/>
      <color rgb="FF000000"/>
      <name val="Calibri"/>
      <family val="2"/>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rgb="FF000000"/>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5">
    <xf numFmtId="0" fontId="0"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cellStyleXfs>
  <cellXfs count="105">
    <xf numFmtId="0" fontId="0" fillId="0" borderId="0" xfId="0"/>
    <xf numFmtId="0" fontId="2" fillId="0" borderId="0" xfId="0" applyFont="1" applyAlignment="1">
      <alignment vertical="center"/>
    </xf>
    <xf numFmtId="2" fontId="2" fillId="0" borderId="0" xfId="0" applyNumberFormat="1" applyFont="1" applyAlignment="1">
      <alignment vertical="center"/>
    </xf>
    <xf numFmtId="0" fontId="2" fillId="0" borderId="10" xfId="0" applyFont="1" applyBorder="1" applyAlignment="1">
      <alignment horizontal="center" vertical="center" wrapText="1"/>
    </xf>
    <xf numFmtId="0" fontId="2" fillId="0" borderId="1" xfId="0" quotePrefix="1" applyFont="1" applyBorder="1" applyAlignment="1">
      <alignment horizontal="center" vertical="center" wrapText="1"/>
    </xf>
    <xf numFmtId="0" fontId="2" fillId="0" borderId="2" xfId="0" quotePrefix="1" applyFont="1" applyBorder="1" applyAlignment="1">
      <alignment horizontal="center" vertical="center" wrapText="1"/>
    </xf>
    <xf numFmtId="2" fontId="1" fillId="0" borderId="8" xfId="0" applyNumberFormat="1" applyFont="1" applyBorder="1" applyAlignment="1">
      <alignment horizontal="center" vertical="center" wrapText="1"/>
    </xf>
    <xf numFmtId="0" fontId="3" fillId="0" borderId="0" xfId="0" applyFont="1" applyAlignment="1">
      <alignment vertical="center"/>
    </xf>
    <xf numFmtId="0" fontId="2" fillId="0" borderId="0" xfId="0" applyFont="1" applyAlignment="1">
      <alignment horizontal="left" vertical="center"/>
    </xf>
    <xf numFmtId="164" fontId="2" fillId="0" borderId="11"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164" fontId="1" fillId="0" borderId="9" xfId="0" applyNumberFormat="1" applyFont="1" applyBorder="1" applyAlignment="1">
      <alignment horizontal="center" vertical="center" wrapText="1"/>
    </xf>
    <xf numFmtId="2" fontId="1" fillId="0" borderId="9"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4" xfId="0" applyFont="1" applyBorder="1" applyAlignment="1">
      <alignment horizontal="center" vertical="center" wrapText="1"/>
    </xf>
    <xf numFmtId="2" fontId="1" fillId="0" borderId="9" xfId="0" applyNumberFormat="1" applyFont="1" applyBorder="1" applyAlignment="1">
      <alignment horizontal="center" vertical="center" wrapText="1"/>
    </xf>
    <xf numFmtId="167" fontId="7" fillId="0" borderId="25" xfId="4" applyNumberFormat="1" applyFont="1" applyFill="1" applyBorder="1" applyAlignment="1">
      <alignment horizontal="right" vertical="center" indent="1"/>
    </xf>
    <xf numFmtId="167" fontId="7" fillId="0" borderId="1" xfId="4" applyNumberFormat="1" applyFont="1" applyBorder="1" applyAlignment="1">
      <alignment horizontal="right" vertical="center" indent="1"/>
    </xf>
    <xf numFmtId="167" fontId="7" fillId="0" borderId="25" xfId="4" applyNumberFormat="1" applyFont="1" applyFill="1" applyBorder="1" applyAlignment="1">
      <alignment horizontal="left" vertical="center" indent="1"/>
    </xf>
    <xf numFmtId="167" fontId="7" fillId="0" borderId="1" xfId="4" applyNumberFormat="1" applyFont="1" applyBorder="1" applyAlignment="1">
      <alignment horizontal="left" vertical="center" indent="1"/>
    </xf>
    <xf numFmtId="0" fontId="7" fillId="0" borderId="25" xfId="4" applyFont="1" applyFill="1" applyBorder="1" applyAlignment="1">
      <alignment horizontal="right" vertical="center" indent="1"/>
    </xf>
    <xf numFmtId="0" fontId="7" fillId="0" borderId="1" xfId="4" applyFont="1" applyBorder="1" applyAlignment="1">
      <alignment horizontal="right" vertical="center" indent="1"/>
    </xf>
    <xf numFmtId="0" fontId="7" fillId="0" borderId="21" xfId="4" applyFont="1" applyBorder="1" applyAlignment="1">
      <alignment horizontal="right" vertical="center" indent="1"/>
    </xf>
    <xf numFmtId="0" fontId="7" fillId="0" borderId="25" xfId="4" applyFont="1" applyFill="1" applyBorder="1" applyAlignment="1">
      <alignment horizontal="center" vertical="center"/>
    </xf>
    <xf numFmtId="0" fontId="7" fillId="0" borderId="1" xfId="4" applyFont="1" applyBorder="1" applyAlignment="1">
      <alignment horizontal="center" vertical="center"/>
    </xf>
    <xf numFmtId="0" fontId="7" fillId="0" borderId="21" xfId="4" applyFont="1" applyBorder="1" applyAlignment="1">
      <alignment horizontal="center" vertical="center"/>
    </xf>
    <xf numFmtId="43" fontId="7" fillId="0" borderId="25" xfId="1" applyNumberFormat="1" applyFont="1" applyFill="1" applyBorder="1" applyAlignment="1">
      <alignment horizontal="right" vertical="center" indent="1"/>
    </xf>
    <xf numFmtId="43" fontId="7" fillId="0" borderId="1" xfId="1" applyNumberFormat="1" applyFont="1" applyBorder="1" applyAlignment="1">
      <alignment horizontal="right" vertical="center" indent="1"/>
    </xf>
    <xf numFmtId="43" fontId="7" fillId="0" borderId="1" xfId="1" applyNumberFormat="1" applyFont="1" applyFill="1" applyBorder="1" applyAlignment="1">
      <alignment horizontal="right" vertical="center" indent="1"/>
    </xf>
    <xf numFmtId="43" fontId="7" fillId="0" borderId="1" xfId="1" applyNumberFormat="1" applyFont="1" applyBorder="1" applyAlignment="1">
      <alignment horizontal="center" vertical="center"/>
    </xf>
    <xf numFmtId="43" fontId="7" fillId="0" borderId="7" xfId="1" applyNumberFormat="1" applyFont="1" applyFill="1" applyBorder="1" applyAlignment="1">
      <alignment horizontal="right" vertical="center" indent="1"/>
    </xf>
    <xf numFmtId="164" fontId="2" fillId="0" borderId="1" xfId="0" applyNumberFormat="1" applyFont="1" applyBorder="1" applyAlignment="1">
      <alignment horizontal="center" vertical="center" wrapText="1"/>
    </xf>
    <xf numFmtId="167" fontId="7" fillId="0" borderId="1" xfId="4" applyNumberFormat="1" applyFont="1" applyFill="1" applyBorder="1" applyAlignment="1">
      <alignment horizontal="right" vertical="center" indent="1"/>
    </xf>
    <xf numFmtId="0" fontId="2" fillId="0" borderId="25" xfId="4" applyFont="1" applyFill="1" applyBorder="1" applyAlignment="1">
      <alignment horizontal="center" vertical="center"/>
    </xf>
    <xf numFmtId="167" fontId="2" fillId="0" borderId="25" xfId="4" applyNumberFormat="1" applyFont="1" applyFill="1" applyBorder="1" applyAlignment="1">
      <alignment horizontal="center" vertical="center"/>
    </xf>
    <xf numFmtId="43" fontId="2" fillId="0" borderId="25" xfId="1" applyNumberFormat="1" applyFont="1" applyFill="1" applyBorder="1" applyAlignment="1">
      <alignment horizontal="center" vertical="center"/>
    </xf>
    <xf numFmtId="0" fontId="2" fillId="0" borderId="1" xfId="4" applyFont="1" applyBorder="1" applyAlignment="1">
      <alignment horizontal="center" vertical="center"/>
    </xf>
    <xf numFmtId="167" fontId="2" fillId="0" borderId="1" xfId="4" applyNumberFormat="1" applyFont="1" applyBorder="1" applyAlignment="1">
      <alignment horizontal="center" vertical="center"/>
    </xf>
    <xf numFmtId="43" fontId="2" fillId="0" borderId="1" xfId="1" applyNumberFormat="1" applyFont="1" applyBorder="1" applyAlignment="1">
      <alignment horizontal="center" vertical="center"/>
    </xf>
    <xf numFmtId="164" fontId="2" fillId="0" borderId="11" xfId="0" applyNumberFormat="1" applyFont="1" applyBorder="1" applyAlignment="1">
      <alignment horizontal="right" vertical="center" wrapText="1"/>
    </xf>
    <xf numFmtId="2" fontId="2" fillId="0" borderId="11" xfId="0" applyNumberFormat="1" applyFont="1" applyBorder="1" applyAlignment="1">
      <alignment horizontal="right" vertical="center" wrapText="1"/>
    </xf>
    <xf numFmtId="164" fontId="2" fillId="0" borderId="1" xfId="0" applyNumberFormat="1" applyFont="1" applyBorder="1" applyAlignment="1">
      <alignment horizontal="right" vertical="center" wrapText="1"/>
    </xf>
    <xf numFmtId="2" fontId="2" fillId="0" borderId="1" xfId="0" applyNumberFormat="1" applyFont="1" applyBorder="1" applyAlignment="1">
      <alignment horizontal="right" vertical="center" wrapText="1"/>
    </xf>
    <xf numFmtId="167" fontId="2" fillId="0" borderId="1" xfId="4" applyNumberFormat="1" applyFont="1" applyFill="1" applyBorder="1" applyAlignment="1">
      <alignment horizontal="center" vertical="center"/>
    </xf>
    <xf numFmtId="43" fontId="2" fillId="0" borderId="1" xfId="1" applyNumberFormat="1" applyFont="1" applyFill="1" applyBorder="1" applyAlignment="1">
      <alignment horizontal="center" vertical="center"/>
    </xf>
    <xf numFmtId="0" fontId="2" fillId="0" borderId="13" xfId="4" applyFont="1" applyBorder="1" applyAlignment="1">
      <alignment horizontal="center" vertical="center"/>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2" fillId="0" borderId="29" xfId="0" quotePrefix="1" applyFont="1" applyBorder="1" applyAlignment="1">
      <alignment horizontal="center" vertical="center" wrapText="1"/>
    </xf>
    <xf numFmtId="0" fontId="2" fillId="0" borderId="6" xfId="0" quotePrefix="1" applyFont="1" applyBorder="1" applyAlignment="1">
      <alignment horizontal="center" vertical="center" wrapText="1"/>
    </xf>
    <xf numFmtId="0" fontId="2" fillId="0" borderId="1" xfId="0" quotePrefix="1"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6" xfId="0" applyFont="1" applyBorder="1" applyAlignment="1">
      <alignment horizontal="center" vertical="center" wrapText="1"/>
    </xf>
    <xf numFmtId="0" fontId="1" fillId="0" borderId="12" xfId="0" quotePrefix="1" applyFont="1" applyBorder="1" applyAlignment="1">
      <alignment horizontal="center" vertical="center" wrapText="1"/>
    </xf>
    <xf numFmtId="0" fontId="1" fillId="0" borderId="5" xfId="0" quotePrefix="1" applyFont="1" applyBorder="1" applyAlignment="1">
      <alignment horizontal="center"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2" fillId="0" borderId="1" xfId="0" applyFont="1" applyBorder="1" applyAlignment="1">
      <alignment horizontal="center" vertical="center" wrapText="1"/>
    </xf>
    <xf numFmtId="0" fontId="1" fillId="0" borderId="27" xfId="0" quotePrefix="1" applyFont="1" applyBorder="1" applyAlignment="1">
      <alignment horizontal="center" vertical="center" wrapText="1"/>
    </xf>
    <xf numFmtId="0" fontId="1" fillId="0" borderId="28" xfId="0" quotePrefix="1" applyFont="1" applyBorder="1" applyAlignment="1">
      <alignment horizontal="center" vertical="center" wrapText="1"/>
    </xf>
    <xf numFmtId="0" fontId="9" fillId="0" borderId="3" xfId="0" applyFont="1" applyFill="1" applyBorder="1" applyAlignment="1">
      <alignment horizontal="center" vertical="top" wrapText="1"/>
    </xf>
    <xf numFmtId="0" fontId="9" fillId="0" borderId="30" xfId="0" applyFont="1" applyFill="1" applyBorder="1" applyAlignment="1">
      <alignment horizontal="center" vertical="center" wrapText="1"/>
    </xf>
    <xf numFmtId="0" fontId="11" fillId="0" borderId="31" xfId="0" applyFont="1" applyBorder="1" applyAlignment="1">
      <alignment horizontal="left" wrapText="1"/>
    </xf>
    <xf numFmtId="0" fontId="8" fillId="0" borderId="32" xfId="0" applyFont="1" applyFill="1" applyBorder="1" applyAlignment="1">
      <alignment horizontal="left" wrapText="1"/>
    </xf>
    <xf numFmtId="0" fontId="11" fillId="0" borderId="34" xfId="0" applyFont="1" applyBorder="1" applyAlignment="1">
      <alignment horizontal="left"/>
    </xf>
    <xf numFmtId="2" fontId="8" fillId="0" borderId="33" xfId="0" applyNumberFormat="1" applyFont="1" applyBorder="1" applyAlignment="1">
      <alignment horizontal="left"/>
    </xf>
    <xf numFmtId="0" fontId="0" fillId="0" borderId="35" xfId="0" applyFont="1" applyBorder="1" applyAlignment="1">
      <alignment horizontal="left" vertical="center" wrapText="1"/>
    </xf>
    <xf numFmtId="0" fontId="12" fillId="0" borderId="36" xfId="0" applyFont="1" applyBorder="1" applyAlignment="1">
      <alignment horizontal="left" vertical="center"/>
    </xf>
    <xf numFmtId="0" fontId="0" fillId="0" borderId="35" xfId="0" applyBorder="1"/>
    <xf numFmtId="0" fontId="0" fillId="0" borderId="36" xfId="0" applyBorder="1" applyAlignment="1">
      <alignment horizontal="left"/>
    </xf>
    <xf numFmtId="2" fontId="0" fillId="0" borderId="36" xfId="0" applyNumberFormat="1" applyBorder="1" applyAlignment="1">
      <alignment horizontal="left"/>
    </xf>
    <xf numFmtId="0" fontId="9" fillId="0" borderId="5" xfId="0" applyFont="1" applyFill="1" applyBorder="1" applyAlignment="1">
      <alignment horizontal="center" vertical="top" wrapText="1"/>
    </xf>
    <xf numFmtId="0" fontId="4" fillId="0" borderId="6" xfId="0" applyFont="1" applyFill="1" applyBorder="1" applyAlignment="1">
      <alignment horizontal="center" vertical="center" wrapText="1"/>
    </xf>
    <xf numFmtId="0" fontId="8" fillId="0" borderId="37" xfId="0" applyFont="1" applyBorder="1"/>
    <xf numFmtId="2" fontId="8" fillId="0" borderId="38" xfId="0" applyNumberFormat="1" applyFont="1" applyBorder="1" applyAlignment="1">
      <alignment horizontal="left"/>
    </xf>
    <xf numFmtId="0" fontId="8" fillId="0" borderId="35" xfId="0" applyFont="1" applyBorder="1"/>
    <xf numFmtId="0" fontId="8" fillId="0" borderId="36" xfId="0" applyFont="1" applyBorder="1" applyAlignment="1">
      <alignment horizontal="left"/>
    </xf>
    <xf numFmtId="0" fontId="8" fillId="0" borderId="39" xfId="0" applyFont="1" applyBorder="1" applyAlignment="1">
      <alignment horizontal="left" vertical="center" wrapText="1"/>
    </xf>
    <xf numFmtId="0" fontId="13" fillId="0" borderId="40" xfId="0" applyFont="1" applyBorder="1" applyAlignment="1">
      <alignment horizontal="left" vertical="center"/>
    </xf>
    <xf numFmtId="0" fontId="0" fillId="0" borderId="41" xfId="0" applyFont="1" applyBorder="1" applyAlignment="1">
      <alignment horizontal="left" wrapText="1"/>
    </xf>
    <xf numFmtId="0" fontId="8" fillId="0" borderId="41" xfId="0" applyFont="1" applyFill="1" applyBorder="1" applyAlignment="1">
      <alignment horizontal="left" wrapText="1"/>
    </xf>
    <xf numFmtId="2" fontId="0" fillId="0" borderId="40" xfId="0" applyNumberFormat="1" applyFont="1" applyBorder="1" applyAlignment="1">
      <alignment horizontal="left"/>
    </xf>
    <xf numFmtId="2" fontId="0" fillId="0" borderId="36" xfId="0" applyNumberFormat="1" applyFont="1" applyBorder="1" applyAlignment="1">
      <alignment horizontal="left"/>
    </xf>
    <xf numFmtId="2" fontId="8" fillId="0" borderId="36" xfId="0" applyNumberFormat="1" applyFont="1" applyBorder="1" applyAlignment="1">
      <alignment horizontal="left"/>
    </xf>
  </cellXfs>
  <cellStyles count="5">
    <cellStyle name="Comma" xfId="1" builtinId="3"/>
    <cellStyle name="Comma 2" xfId="3"/>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85"/>
  <sheetViews>
    <sheetView showGridLines="0" view="pageBreakPreview" topLeftCell="A163" zoomScale="55" zoomScaleNormal="85" zoomScaleSheetLayoutView="55" workbookViewId="0">
      <selection activeCell="B3" sqref="B3:P3"/>
    </sheetView>
  </sheetViews>
  <sheetFormatPr defaultRowHeight="15" x14ac:dyDescent="0.25"/>
  <cols>
    <col min="1" max="1" width="9.140625" style="1"/>
    <col min="2" max="2" width="6" style="1" customWidth="1"/>
    <col min="3" max="3" width="8.140625" style="1" customWidth="1"/>
    <col min="4" max="4" width="7.42578125" style="1" customWidth="1"/>
    <col min="5" max="5" width="20.7109375" style="1" customWidth="1"/>
    <col min="6" max="6" width="14.28515625" style="1" bestFit="1" customWidth="1"/>
    <col min="7" max="7" width="16.42578125" style="1" bestFit="1" customWidth="1"/>
    <col min="8" max="8" width="12.42578125" style="1" bestFit="1" customWidth="1"/>
    <col min="9" max="9" width="21.7109375" style="1" customWidth="1"/>
    <col min="10" max="10" width="12.7109375" style="1" customWidth="1"/>
    <col min="11" max="11" width="12.5703125" style="1" customWidth="1"/>
    <col min="12" max="12" width="14.28515625" style="1" customWidth="1"/>
    <col min="13" max="13" width="13.42578125" style="1" customWidth="1"/>
    <col min="14" max="14" width="11.5703125" style="1" bestFit="1" customWidth="1"/>
    <col min="15" max="15" width="11.5703125" style="1" customWidth="1"/>
    <col min="16" max="16384" width="9.140625" style="1"/>
  </cols>
  <sheetData>
    <row r="1" spans="2:18" ht="15.75" thickBot="1" x14ac:dyDescent="0.3"/>
    <row r="2" spans="2:18" ht="18.75" x14ac:dyDescent="0.25">
      <c r="B2" s="54" t="s">
        <v>469</v>
      </c>
      <c r="C2" s="55"/>
      <c r="D2" s="55"/>
      <c r="E2" s="55"/>
      <c r="F2" s="55"/>
      <c r="G2" s="55"/>
      <c r="H2" s="55"/>
      <c r="I2" s="55"/>
      <c r="J2" s="55"/>
      <c r="K2" s="55"/>
      <c r="L2" s="55"/>
      <c r="M2" s="55"/>
      <c r="N2" s="55"/>
      <c r="O2" s="55"/>
      <c r="P2" s="56"/>
    </row>
    <row r="3" spans="2:18" ht="60" customHeight="1" thickBot="1" x14ac:dyDescent="0.3">
      <c r="B3" s="57" t="s">
        <v>470</v>
      </c>
      <c r="C3" s="58"/>
      <c r="D3" s="58"/>
      <c r="E3" s="58"/>
      <c r="F3" s="58"/>
      <c r="G3" s="58"/>
      <c r="H3" s="58"/>
      <c r="I3" s="58"/>
      <c r="J3" s="58"/>
      <c r="K3" s="58"/>
      <c r="L3" s="58"/>
      <c r="M3" s="58"/>
      <c r="N3" s="58"/>
      <c r="O3" s="58"/>
      <c r="P3" s="59"/>
    </row>
    <row r="4" spans="2:18" ht="27" customHeight="1" thickBot="1" x14ac:dyDescent="0.3">
      <c r="B4" s="49" t="s">
        <v>0</v>
      </c>
      <c r="C4" s="49" t="s">
        <v>1</v>
      </c>
      <c r="D4" s="49" t="s">
        <v>2</v>
      </c>
      <c r="E4" s="49" t="s">
        <v>3</v>
      </c>
      <c r="F4" s="49" t="s">
        <v>6</v>
      </c>
      <c r="G4" s="49" t="s">
        <v>7</v>
      </c>
      <c r="H4" s="49" t="s">
        <v>8</v>
      </c>
      <c r="I4" s="49" t="s">
        <v>9</v>
      </c>
      <c r="J4" s="49" t="s">
        <v>11</v>
      </c>
      <c r="K4" s="49" t="s">
        <v>10</v>
      </c>
      <c r="L4" s="49" t="s">
        <v>12</v>
      </c>
      <c r="M4" s="49" t="s">
        <v>16</v>
      </c>
      <c r="N4" s="49" t="s">
        <v>13</v>
      </c>
      <c r="O4" s="52" t="s">
        <v>23</v>
      </c>
      <c r="P4" s="53"/>
    </row>
    <row r="5" spans="2:18" ht="15.75" thickBot="1" x14ac:dyDescent="0.3">
      <c r="B5" s="50"/>
      <c r="C5" s="50"/>
      <c r="D5" s="50"/>
      <c r="E5" s="50"/>
      <c r="F5" s="50"/>
      <c r="G5" s="50"/>
      <c r="H5" s="50"/>
      <c r="I5" s="50"/>
      <c r="J5" s="50"/>
      <c r="K5" s="50"/>
      <c r="L5" s="50"/>
      <c r="M5" s="50"/>
      <c r="N5" s="50"/>
      <c r="O5" s="15" t="s">
        <v>14</v>
      </c>
      <c r="P5" s="49" t="s">
        <v>15</v>
      </c>
      <c r="R5" s="2"/>
    </row>
    <row r="6" spans="2:18" ht="15.75" customHeight="1" x14ac:dyDescent="0.25">
      <c r="B6" s="50"/>
      <c r="C6" s="50"/>
      <c r="D6" s="50"/>
      <c r="E6" s="50"/>
      <c r="F6" s="50"/>
      <c r="G6" s="50"/>
      <c r="H6" s="50"/>
      <c r="I6" s="50"/>
      <c r="J6" s="50"/>
      <c r="K6" s="50"/>
      <c r="L6" s="50"/>
      <c r="M6" s="50"/>
      <c r="N6" s="50"/>
      <c r="O6" s="49" t="s">
        <v>24</v>
      </c>
      <c r="P6" s="50"/>
      <c r="R6" s="2"/>
    </row>
    <row r="7" spans="2:18" ht="15.75" thickBot="1" x14ac:dyDescent="0.3">
      <c r="B7" s="51"/>
      <c r="C7" s="51"/>
      <c r="D7" s="51"/>
      <c r="E7" s="51"/>
      <c r="F7" s="51"/>
      <c r="G7" s="51"/>
      <c r="H7" s="51"/>
      <c r="I7" s="51"/>
      <c r="J7" s="51"/>
      <c r="K7" s="51"/>
      <c r="L7" s="51"/>
      <c r="M7" s="51"/>
      <c r="N7" s="51"/>
      <c r="O7" s="51"/>
      <c r="P7" s="51"/>
      <c r="R7" s="2"/>
    </row>
    <row r="8" spans="2:18" x14ac:dyDescent="0.25">
      <c r="B8" s="3">
        <v>1</v>
      </c>
      <c r="C8" s="71">
        <v>6</v>
      </c>
      <c r="D8" s="68">
        <v>1</v>
      </c>
      <c r="E8" s="36" t="s">
        <v>299</v>
      </c>
      <c r="F8" s="37" t="s">
        <v>178</v>
      </c>
      <c r="G8" s="38">
        <v>79.808999999999997</v>
      </c>
      <c r="H8" s="38">
        <v>5.1219999999999999</v>
      </c>
      <c r="I8" s="32">
        <v>0</v>
      </c>
      <c r="J8" s="42">
        <f>K8-G8-H8</f>
        <v>7.7710000000000008</v>
      </c>
      <c r="K8" s="43">
        <v>92.701999999999998</v>
      </c>
      <c r="L8" s="30">
        <f>M8-K8</f>
        <v>30.59899999999999</v>
      </c>
      <c r="M8" s="32">
        <v>123.30099999999999</v>
      </c>
      <c r="N8" s="29">
        <v>38.555699268905151</v>
      </c>
      <c r="O8" s="63">
        <v>1</v>
      </c>
      <c r="P8" s="64"/>
    </row>
    <row r="9" spans="2:18" x14ac:dyDescent="0.25">
      <c r="B9" s="3">
        <v>2</v>
      </c>
      <c r="C9" s="69"/>
      <c r="D9" s="69"/>
      <c r="E9" s="39" t="s">
        <v>300</v>
      </c>
      <c r="F9" s="40" t="s">
        <v>179</v>
      </c>
      <c r="G9" s="41">
        <v>56.218000000000004</v>
      </c>
      <c r="H9" s="41">
        <v>2.508</v>
      </c>
      <c r="I9" s="32">
        <v>0</v>
      </c>
      <c r="J9" s="44">
        <f t="shared" ref="J9" si="0">K9-G9-H9</f>
        <v>6.6549999999999967</v>
      </c>
      <c r="K9" s="43">
        <v>65.381</v>
      </c>
      <c r="L9" s="30">
        <f t="shared" ref="L9:L12" si="1">M9-K9</f>
        <v>21.581000000000003</v>
      </c>
      <c r="M9" s="32">
        <v>86.962000000000003</v>
      </c>
      <c r="N9" s="30">
        <v>27.221252736841471</v>
      </c>
      <c r="O9" s="65">
        <v>1</v>
      </c>
      <c r="P9" s="65"/>
    </row>
    <row r="10" spans="2:18" x14ac:dyDescent="0.25">
      <c r="B10" s="3">
        <v>3</v>
      </c>
      <c r="C10" s="69"/>
      <c r="D10" s="69"/>
      <c r="E10" s="39" t="s">
        <v>301</v>
      </c>
      <c r="F10" s="40" t="s">
        <v>179</v>
      </c>
      <c r="G10" s="41">
        <v>56.218000000000004</v>
      </c>
      <c r="H10" s="41">
        <v>2.508</v>
      </c>
      <c r="I10" s="32">
        <v>0</v>
      </c>
      <c r="J10" s="44">
        <f t="shared" ref="J10:J12" si="2">K10-G10-H10</f>
        <v>6.6549999999999967</v>
      </c>
      <c r="K10" s="43">
        <v>65.381</v>
      </c>
      <c r="L10" s="30">
        <f t="shared" si="1"/>
        <v>21.581000000000003</v>
      </c>
      <c r="M10" s="32">
        <v>86.962000000000003</v>
      </c>
      <c r="N10" s="30">
        <v>27.221252736841471</v>
      </c>
      <c r="O10" s="65">
        <v>1</v>
      </c>
      <c r="P10" s="65"/>
    </row>
    <row r="11" spans="2:18" x14ac:dyDescent="0.25">
      <c r="B11" s="3">
        <v>4</v>
      </c>
      <c r="C11" s="69"/>
      <c r="D11" s="69"/>
      <c r="E11" s="39" t="s">
        <v>302</v>
      </c>
      <c r="F11" s="40" t="s">
        <v>179</v>
      </c>
      <c r="G11" s="41">
        <v>56.218000000000004</v>
      </c>
      <c r="H11" s="41">
        <v>2.508</v>
      </c>
      <c r="I11" s="32">
        <v>0</v>
      </c>
      <c r="J11" s="44">
        <f t="shared" si="2"/>
        <v>6.6549999999999967</v>
      </c>
      <c r="K11" s="43">
        <v>65.381</v>
      </c>
      <c r="L11" s="30">
        <f t="shared" si="1"/>
        <v>21.581000000000003</v>
      </c>
      <c r="M11" s="32">
        <v>86.962000000000003</v>
      </c>
      <c r="N11" s="30">
        <v>27.221252736841471</v>
      </c>
      <c r="O11" s="65">
        <v>1</v>
      </c>
      <c r="P11" s="65"/>
    </row>
    <row r="12" spans="2:18" x14ac:dyDescent="0.25">
      <c r="B12" s="3">
        <v>5</v>
      </c>
      <c r="C12" s="69"/>
      <c r="D12" s="69"/>
      <c r="E12" s="39" t="s">
        <v>303</v>
      </c>
      <c r="F12" s="40" t="s">
        <v>179</v>
      </c>
      <c r="G12" s="41">
        <v>56.218000000000004</v>
      </c>
      <c r="H12" s="41">
        <v>2.508</v>
      </c>
      <c r="I12" s="32">
        <v>0</v>
      </c>
      <c r="J12" s="44">
        <f t="shared" si="2"/>
        <v>6.6549999999999967</v>
      </c>
      <c r="K12" s="43">
        <v>65.381</v>
      </c>
      <c r="L12" s="30">
        <f t="shared" si="1"/>
        <v>21.581000000000003</v>
      </c>
      <c r="M12" s="32">
        <v>86.962000000000003</v>
      </c>
      <c r="N12" s="30">
        <v>27.221252736841471</v>
      </c>
      <c r="O12" s="65">
        <v>1</v>
      </c>
      <c r="P12" s="65"/>
    </row>
    <row r="13" spans="2:18" x14ac:dyDescent="0.25">
      <c r="B13" s="3">
        <v>6</v>
      </c>
      <c r="C13" s="69"/>
      <c r="D13" s="69"/>
      <c r="E13" s="39" t="s">
        <v>304</v>
      </c>
      <c r="F13" s="40" t="s">
        <v>178</v>
      </c>
      <c r="G13" s="41">
        <v>79.808999999999997</v>
      </c>
      <c r="H13" s="41">
        <v>5.1219999999999999</v>
      </c>
      <c r="I13" s="32">
        <v>0</v>
      </c>
      <c r="J13" s="42">
        <f>K13-G13-H13</f>
        <v>7.7710000000000008</v>
      </c>
      <c r="K13" s="43">
        <v>92.701999999999998</v>
      </c>
      <c r="L13" s="30">
        <f>M13-K13</f>
        <v>30.59899999999999</v>
      </c>
      <c r="M13" s="32">
        <v>123.30099999999999</v>
      </c>
      <c r="N13" s="30">
        <v>38.555699268905151</v>
      </c>
      <c r="O13" s="65">
        <v>1</v>
      </c>
      <c r="P13" s="65"/>
    </row>
    <row r="14" spans="2:18" x14ac:dyDescent="0.25">
      <c r="B14" s="3">
        <v>7</v>
      </c>
      <c r="C14" s="69"/>
      <c r="D14" s="69"/>
      <c r="E14" s="39" t="s">
        <v>305</v>
      </c>
      <c r="F14" s="40" t="s">
        <v>180</v>
      </c>
      <c r="G14" s="41">
        <v>79.808999999999997</v>
      </c>
      <c r="H14" s="41">
        <v>5.1219999999999999</v>
      </c>
      <c r="I14" s="32">
        <v>0</v>
      </c>
      <c r="J14" s="44">
        <f t="shared" ref="J14:J15" si="3">K14-G14-H14</f>
        <v>7.7710000000000008</v>
      </c>
      <c r="K14" s="43">
        <v>92.701999999999998</v>
      </c>
      <c r="L14" s="30">
        <f t="shared" ref="L14:L19" si="4">M14-K14</f>
        <v>30.59899999999999</v>
      </c>
      <c r="M14" s="32">
        <v>123.30099999999999</v>
      </c>
      <c r="N14" s="30">
        <v>38.555699268905151</v>
      </c>
      <c r="O14" s="65">
        <v>1</v>
      </c>
      <c r="P14" s="65"/>
    </row>
    <row r="15" spans="2:18" x14ac:dyDescent="0.25">
      <c r="B15" s="3">
        <v>8</v>
      </c>
      <c r="C15" s="69"/>
      <c r="D15" s="69"/>
      <c r="E15" s="39" t="s">
        <v>306</v>
      </c>
      <c r="F15" s="40" t="s">
        <v>181</v>
      </c>
      <c r="G15" s="41">
        <v>56.218000000000004</v>
      </c>
      <c r="H15" s="41">
        <v>2.508</v>
      </c>
      <c r="I15" s="32">
        <v>0</v>
      </c>
      <c r="J15" s="44">
        <f t="shared" si="3"/>
        <v>6.6549999999999967</v>
      </c>
      <c r="K15" s="31">
        <v>65.381</v>
      </c>
      <c r="L15" s="30">
        <f t="shared" si="4"/>
        <v>21.581000000000003</v>
      </c>
      <c r="M15" s="32">
        <v>86.962000000000003</v>
      </c>
      <c r="N15" s="30">
        <v>27.221252736841471</v>
      </c>
      <c r="O15" s="65">
        <v>1</v>
      </c>
      <c r="P15" s="65"/>
    </row>
    <row r="16" spans="2:18" x14ac:dyDescent="0.25">
      <c r="B16" s="3">
        <v>9</v>
      </c>
      <c r="C16" s="69"/>
      <c r="D16" s="69"/>
      <c r="E16" s="39" t="s">
        <v>307</v>
      </c>
      <c r="F16" s="40" t="s">
        <v>181</v>
      </c>
      <c r="G16" s="41">
        <v>56.218000000000004</v>
      </c>
      <c r="H16" s="41">
        <v>2.508</v>
      </c>
      <c r="I16" s="32">
        <v>0</v>
      </c>
      <c r="J16" s="44">
        <f t="shared" ref="J16:J19" si="5">K16-G16-H16</f>
        <v>6.6549999999999967</v>
      </c>
      <c r="K16" s="31">
        <v>65.381</v>
      </c>
      <c r="L16" s="30">
        <f t="shared" si="4"/>
        <v>21.581000000000003</v>
      </c>
      <c r="M16" s="32">
        <v>86.962000000000003</v>
      </c>
      <c r="N16" s="30">
        <v>27.221252736841471</v>
      </c>
      <c r="O16" s="65">
        <v>1</v>
      </c>
      <c r="P16" s="65"/>
    </row>
    <row r="17" spans="2:16" x14ac:dyDescent="0.25">
      <c r="B17" s="3">
        <v>10</v>
      </c>
      <c r="C17" s="69"/>
      <c r="D17" s="69"/>
      <c r="E17" s="39" t="s">
        <v>308</v>
      </c>
      <c r="F17" s="40" t="s">
        <v>181</v>
      </c>
      <c r="G17" s="41">
        <v>56.218000000000004</v>
      </c>
      <c r="H17" s="41">
        <v>2.508</v>
      </c>
      <c r="I17" s="32">
        <v>0</v>
      </c>
      <c r="J17" s="44">
        <f t="shared" si="5"/>
        <v>6.6549999999999967</v>
      </c>
      <c r="K17" s="31">
        <v>65.381</v>
      </c>
      <c r="L17" s="30">
        <f t="shared" si="4"/>
        <v>21.581000000000003</v>
      </c>
      <c r="M17" s="32">
        <v>86.962000000000003</v>
      </c>
      <c r="N17" s="30">
        <v>27.221252736841471</v>
      </c>
      <c r="O17" s="65">
        <v>1</v>
      </c>
      <c r="P17" s="65"/>
    </row>
    <row r="18" spans="2:16" x14ac:dyDescent="0.25">
      <c r="B18" s="3">
        <v>11</v>
      </c>
      <c r="C18" s="69"/>
      <c r="D18" s="69"/>
      <c r="E18" s="39" t="s">
        <v>309</v>
      </c>
      <c r="F18" s="40" t="s">
        <v>181</v>
      </c>
      <c r="G18" s="41">
        <v>56.218000000000004</v>
      </c>
      <c r="H18" s="41">
        <v>2.508</v>
      </c>
      <c r="I18" s="32">
        <v>0</v>
      </c>
      <c r="J18" s="44">
        <f t="shared" si="5"/>
        <v>6.6549999999999967</v>
      </c>
      <c r="K18" s="31">
        <v>65.381</v>
      </c>
      <c r="L18" s="30">
        <f t="shared" si="4"/>
        <v>21.581000000000003</v>
      </c>
      <c r="M18" s="32">
        <v>86.962000000000003</v>
      </c>
      <c r="N18" s="30">
        <v>27.221252736841471</v>
      </c>
      <c r="O18" s="65">
        <v>1</v>
      </c>
      <c r="P18" s="65"/>
    </row>
    <row r="19" spans="2:16" x14ac:dyDescent="0.25">
      <c r="B19" s="3">
        <v>12</v>
      </c>
      <c r="C19" s="69"/>
      <c r="D19" s="69"/>
      <c r="E19" s="39" t="s">
        <v>310</v>
      </c>
      <c r="F19" s="40" t="s">
        <v>181</v>
      </c>
      <c r="G19" s="41">
        <v>56.218000000000004</v>
      </c>
      <c r="H19" s="41">
        <v>2.508</v>
      </c>
      <c r="I19" s="32">
        <v>0</v>
      </c>
      <c r="J19" s="44">
        <f t="shared" si="5"/>
        <v>6.6549999999999967</v>
      </c>
      <c r="K19" s="31">
        <v>65.381</v>
      </c>
      <c r="L19" s="30">
        <f t="shared" si="4"/>
        <v>21.581000000000003</v>
      </c>
      <c r="M19" s="32">
        <v>86.962000000000003</v>
      </c>
      <c r="N19" s="30">
        <v>27.221252736841471</v>
      </c>
      <c r="O19" s="65">
        <v>1</v>
      </c>
      <c r="P19" s="65"/>
    </row>
    <row r="20" spans="2:16" x14ac:dyDescent="0.25">
      <c r="B20" s="3">
        <v>13</v>
      </c>
      <c r="C20" s="69"/>
      <c r="D20" s="70"/>
      <c r="E20" s="39" t="s">
        <v>311</v>
      </c>
      <c r="F20" s="40" t="s">
        <v>180</v>
      </c>
      <c r="G20" s="41">
        <v>79.808999999999997</v>
      </c>
      <c r="H20" s="41">
        <v>5.1219999999999999</v>
      </c>
      <c r="I20" s="32">
        <v>0</v>
      </c>
      <c r="J20" s="44">
        <f t="shared" ref="J20" si="6">K20-G20-H20</f>
        <v>7.7710000000000008</v>
      </c>
      <c r="K20" s="45">
        <v>92.701999999999998</v>
      </c>
      <c r="L20" s="30">
        <f t="shared" ref="L20" si="7">M20-K20</f>
        <v>30.59899999999999</v>
      </c>
      <c r="M20" s="32">
        <v>123.30099999999999</v>
      </c>
      <c r="N20" s="30">
        <v>38.555699268905151</v>
      </c>
      <c r="O20" s="65">
        <v>1</v>
      </c>
      <c r="P20" s="65"/>
    </row>
    <row r="21" spans="2:16" x14ac:dyDescent="0.25">
      <c r="B21" s="3">
        <v>14</v>
      </c>
      <c r="C21" s="69"/>
      <c r="D21" s="68">
        <v>2</v>
      </c>
      <c r="E21" s="39" t="s">
        <v>312</v>
      </c>
      <c r="F21" s="46" t="s">
        <v>178</v>
      </c>
      <c r="G21" s="47">
        <v>79.808999999999997</v>
      </c>
      <c r="H21" s="47">
        <v>5.1219999999999999</v>
      </c>
      <c r="I21" s="32">
        <v>0</v>
      </c>
      <c r="J21" s="44">
        <f>K21-G21-H21</f>
        <v>7.7710000000000008</v>
      </c>
      <c r="K21" s="45">
        <v>92.701999999999998</v>
      </c>
      <c r="L21" s="30">
        <f>M21-K21</f>
        <v>30.59899999999999</v>
      </c>
      <c r="M21" s="32">
        <v>123.30099999999999</v>
      </c>
      <c r="N21" s="31">
        <v>38.555699268905151</v>
      </c>
      <c r="O21" s="65">
        <v>1</v>
      </c>
      <c r="P21" s="65"/>
    </row>
    <row r="22" spans="2:16" x14ac:dyDescent="0.25">
      <c r="B22" s="3">
        <v>15</v>
      </c>
      <c r="C22" s="69"/>
      <c r="D22" s="69"/>
      <c r="E22" s="39" t="s">
        <v>313</v>
      </c>
      <c r="F22" s="40" t="s">
        <v>179</v>
      </c>
      <c r="G22" s="41">
        <v>56.218000000000004</v>
      </c>
      <c r="H22" s="41">
        <v>2.508</v>
      </c>
      <c r="I22" s="32">
        <v>0</v>
      </c>
      <c r="J22" s="44">
        <f t="shared" ref="J22:J25" si="8">K22-G22-H22</f>
        <v>6.6549999999999967</v>
      </c>
      <c r="K22" s="45">
        <v>65.381</v>
      </c>
      <c r="L22" s="30">
        <f t="shared" ref="L22:L25" si="9">M22-K22</f>
        <v>21.581000000000003</v>
      </c>
      <c r="M22" s="32">
        <v>86.962000000000003</v>
      </c>
      <c r="N22" s="30">
        <v>27.221252736841471</v>
      </c>
      <c r="O22" s="65">
        <v>1</v>
      </c>
      <c r="P22" s="65"/>
    </row>
    <row r="23" spans="2:16" x14ac:dyDescent="0.25">
      <c r="B23" s="3">
        <v>16</v>
      </c>
      <c r="C23" s="69"/>
      <c r="D23" s="69"/>
      <c r="E23" s="39" t="s">
        <v>314</v>
      </c>
      <c r="F23" s="40" t="s">
        <v>179</v>
      </c>
      <c r="G23" s="41">
        <v>56.218000000000004</v>
      </c>
      <c r="H23" s="41">
        <v>2.508</v>
      </c>
      <c r="I23" s="32">
        <v>0</v>
      </c>
      <c r="J23" s="44">
        <f t="shared" si="8"/>
        <v>6.6549999999999967</v>
      </c>
      <c r="K23" s="45">
        <v>65.381</v>
      </c>
      <c r="L23" s="30">
        <f t="shared" si="9"/>
        <v>21.581000000000003</v>
      </c>
      <c r="M23" s="32">
        <v>86.962000000000003</v>
      </c>
      <c r="N23" s="30">
        <v>27.221252736841471</v>
      </c>
      <c r="O23" s="65">
        <v>1</v>
      </c>
      <c r="P23" s="65"/>
    </row>
    <row r="24" spans="2:16" x14ac:dyDescent="0.25">
      <c r="B24" s="3">
        <v>17</v>
      </c>
      <c r="C24" s="69"/>
      <c r="D24" s="69"/>
      <c r="E24" s="39" t="s">
        <v>315</v>
      </c>
      <c r="F24" s="40" t="s">
        <v>179</v>
      </c>
      <c r="G24" s="41">
        <v>56.218000000000004</v>
      </c>
      <c r="H24" s="41">
        <v>2.508</v>
      </c>
      <c r="I24" s="32">
        <v>0</v>
      </c>
      <c r="J24" s="44">
        <f t="shared" si="8"/>
        <v>6.6549999999999967</v>
      </c>
      <c r="K24" s="45">
        <v>65.381</v>
      </c>
      <c r="L24" s="30">
        <f t="shared" si="9"/>
        <v>21.581000000000003</v>
      </c>
      <c r="M24" s="32">
        <v>86.962000000000003</v>
      </c>
      <c r="N24" s="30">
        <v>27.221252736841471</v>
      </c>
      <c r="O24" s="65">
        <v>1</v>
      </c>
      <c r="P24" s="65"/>
    </row>
    <row r="25" spans="2:16" x14ac:dyDescent="0.25">
      <c r="B25" s="3">
        <v>18</v>
      </c>
      <c r="C25" s="69"/>
      <c r="D25" s="69"/>
      <c r="E25" s="39" t="s">
        <v>316</v>
      </c>
      <c r="F25" s="40" t="s">
        <v>179</v>
      </c>
      <c r="G25" s="41">
        <v>56.218000000000004</v>
      </c>
      <c r="H25" s="41">
        <v>2.508</v>
      </c>
      <c r="I25" s="32">
        <v>0</v>
      </c>
      <c r="J25" s="44">
        <f t="shared" si="8"/>
        <v>6.6549999999999967</v>
      </c>
      <c r="K25" s="45">
        <v>65.381</v>
      </c>
      <c r="L25" s="30">
        <f t="shared" si="9"/>
        <v>21.581000000000003</v>
      </c>
      <c r="M25" s="32">
        <v>86.962000000000003</v>
      </c>
      <c r="N25" s="30">
        <v>27.221252736841471</v>
      </c>
      <c r="O25" s="65">
        <v>1</v>
      </c>
      <c r="P25" s="65"/>
    </row>
    <row r="26" spans="2:16" x14ac:dyDescent="0.25">
      <c r="B26" s="3">
        <v>19</v>
      </c>
      <c r="C26" s="69"/>
      <c r="D26" s="69"/>
      <c r="E26" s="39" t="s">
        <v>317</v>
      </c>
      <c r="F26" s="40" t="s">
        <v>178</v>
      </c>
      <c r="G26" s="41">
        <v>79.808999999999997</v>
      </c>
      <c r="H26" s="41">
        <v>5.1219999999999999</v>
      </c>
      <c r="I26" s="32">
        <v>0</v>
      </c>
      <c r="J26" s="44">
        <f>K26-G26-H26</f>
        <v>7.7710000000000008</v>
      </c>
      <c r="K26" s="45">
        <v>92.701999999999998</v>
      </c>
      <c r="L26" s="30">
        <f>M26-K26</f>
        <v>30.59899999999999</v>
      </c>
      <c r="M26" s="32">
        <v>123.30099999999999</v>
      </c>
      <c r="N26" s="30">
        <v>38.555699268905151</v>
      </c>
      <c r="O26" s="65">
        <v>1</v>
      </c>
      <c r="P26" s="65"/>
    </row>
    <row r="27" spans="2:16" x14ac:dyDescent="0.25">
      <c r="B27" s="3">
        <v>20</v>
      </c>
      <c r="C27" s="69"/>
      <c r="D27" s="69"/>
      <c r="E27" s="39" t="s">
        <v>318</v>
      </c>
      <c r="F27" s="40" t="s">
        <v>180</v>
      </c>
      <c r="G27" s="41">
        <v>79.808999999999997</v>
      </c>
      <c r="H27" s="41">
        <v>5.1219999999999999</v>
      </c>
      <c r="I27" s="32">
        <v>0</v>
      </c>
      <c r="J27" s="44">
        <f t="shared" ref="J27:J33" si="10">K27-G27-H27</f>
        <v>7.7710000000000008</v>
      </c>
      <c r="K27" s="45">
        <v>92.701999999999998</v>
      </c>
      <c r="L27" s="30">
        <f t="shared" ref="L27:L33" si="11">M27-K27</f>
        <v>30.59899999999999</v>
      </c>
      <c r="M27" s="32">
        <v>123.30099999999999</v>
      </c>
      <c r="N27" s="30">
        <v>38.555699268905151</v>
      </c>
      <c r="O27" s="65">
        <v>1</v>
      </c>
      <c r="P27" s="65"/>
    </row>
    <row r="28" spans="2:16" x14ac:dyDescent="0.25">
      <c r="B28" s="3">
        <v>21</v>
      </c>
      <c r="C28" s="69"/>
      <c r="D28" s="69"/>
      <c r="E28" s="39" t="s">
        <v>319</v>
      </c>
      <c r="F28" s="40" t="s">
        <v>181</v>
      </c>
      <c r="G28" s="41">
        <v>56.218000000000004</v>
      </c>
      <c r="H28" s="41">
        <v>2.508</v>
      </c>
      <c r="I28" s="32">
        <v>0</v>
      </c>
      <c r="J28" s="44">
        <f t="shared" si="10"/>
        <v>6.6549999999999967</v>
      </c>
      <c r="K28" s="31">
        <v>65.381</v>
      </c>
      <c r="L28" s="30">
        <f t="shared" si="11"/>
        <v>21.581000000000003</v>
      </c>
      <c r="M28" s="32">
        <v>86.962000000000003</v>
      </c>
      <c r="N28" s="30">
        <v>27.221252736841471</v>
      </c>
      <c r="O28" s="65">
        <v>1</v>
      </c>
      <c r="P28" s="65"/>
    </row>
    <row r="29" spans="2:16" x14ac:dyDescent="0.25">
      <c r="B29" s="3">
        <v>22</v>
      </c>
      <c r="C29" s="69"/>
      <c r="D29" s="69"/>
      <c r="E29" s="39" t="s">
        <v>320</v>
      </c>
      <c r="F29" s="40" t="s">
        <v>181</v>
      </c>
      <c r="G29" s="41">
        <v>56.218000000000004</v>
      </c>
      <c r="H29" s="41">
        <v>2.508</v>
      </c>
      <c r="I29" s="32">
        <v>0</v>
      </c>
      <c r="J29" s="44">
        <f t="shared" si="10"/>
        <v>6.6549999999999967</v>
      </c>
      <c r="K29" s="31">
        <v>65.381</v>
      </c>
      <c r="L29" s="30">
        <f t="shared" si="11"/>
        <v>21.581000000000003</v>
      </c>
      <c r="M29" s="32">
        <v>86.962000000000003</v>
      </c>
      <c r="N29" s="30">
        <v>27.221252736841471</v>
      </c>
      <c r="O29" s="65">
        <v>1</v>
      </c>
      <c r="P29" s="65"/>
    </row>
    <row r="30" spans="2:16" x14ac:dyDescent="0.25">
      <c r="B30" s="3">
        <v>23</v>
      </c>
      <c r="C30" s="69"/>
      <c r="D30" s="69"/>
      <c r="E30" s="39" t="s">
        <v>321</v>
      </c>
      <c r="F30" s="40" t="s">
        <v>181</v>
      </c>
      <c r="G30" s="41">
        <v>56.218000000000004</v>
      </c>
      <c r="H30" s="41">
        <v>2.508</v>
      </c>
      <c r="I30" s="32">
        <v>0</v>
      </c>
      <c r="J30" s="44">
        <f t="shared" si="10"/>
        <v>6.6549999999999967</v>
      </c>
      <c r="K30" s="31">
        <v>65.381</v>
      </c>
      <c r="L30" s="30">
        <f t="shared" si="11"/>
        <v>21.581000000000003</v>
      </c>
      <c r="M30" s="32">
        <v>86.962000000000003</v>
      </c>
      <c r="N30" s="30">
        <v>27.221252736841471</v>
      </c>
      <c r="O30" s="65">
        <v>1</v>
      </c>
      <c r="P30" s="65"/>
    </row>
    <row r="31" spans="2:16" x14ac:dyDescent="0.25">
      <c r="B31" s="3">
        <v>24</v>
      </c>
      <c r="C31" s="69"/>
      <c r="D31" s="69"/>
      <c r="E31" s="39" t="s">
        <v>322</v>
      </c>
      <c r="F31" s="40" t="s">
        <v>181</v>
      </c>
      <c r="G31" s="41">
        <v>56.218000000000004</v>
      </c>
      <c r="H31" s="41">
        <v>2.508</v>
      </c>
      <c r="I31" s="32">
        <v>0</v>
      </c>
      <c r="J31" s="44">
        <f t="shared" si="10"/>
        <v>6.6549999999999967</v>
      </c>
      <c r="K31" s="31">
        <v>65.381</v>
      </c>
      <c r="L31" s="30">
        <f t="shared" si="11"/>
        <v>21.581000000000003</v>
      </c>
      <c r="M31" s="32">
        <v>86.962000000000003</v>
      </c>
      <c r="N31" s="30">
        <v>27.221252736841471</v>
      </c>
      <c r="O31" s="65">
        <v>1</v>
      </c>
      <c r="P31" s="65"/>
    </row>
    <row r="32" spans="2:16" x14ac:dyDescent="0.25">
      <c r="B32" s="3">
        <v>25</v>
      </c>
      <c r="C32" s="69"/>
      <c r="D32" s="69"/>
      <c r="E32" s="39" t="s">
        <v>323</v>
      </c>
      <c r="F32" s="40" t="s">
        <v>181</v>
      </c>
      <c r="G32" s="41">
        <v>56.218000000000004</v>
      </c>
      <c r="H32" s="41">
        <v>2.508</v>
      </c>
      <c r="I32" s="32">
        <v>0</v>
      </c>
      <c r="J32" s="44">
        <f t="shared" si="10"/>
        <v>6.6549999999999967</v>
      </c>
      <c r="K32" s="31">
        <v>65.381</v>
      </c>
      <c r="L32" s="30">
        <f t="shared" si="11"/>
        <v>21.581000000000003</v>
      </c>
      <c r="M32" s="32">
        <v>86.962000000000003</v>
      </c>
      <c r="N32" s="30">
        <v>27.221252736841471</v>
      </c>
      <c r="O32" s="65">
        <v>1</v>
      </c>
      <c r="P32" s="65"/>
    </row>
    <row r="33" spans="2:16" x14ac:dyDescent="0.25">
      <c r="B33" s="3">
        <v>26</v>
      </c>
      <c r="C33" s="69"/>
      <c r="D33" s="70"/>
      <c r="E33" s="39" t="s">
        <v>324</v>
      </c>
      <c r="F33" s="40" t="s">
        <v>180</v>
      </c>
      <c r="G33" s="41">
        <v>79.808999999999997</v>
      </c>
      <c r="H33" s="41">
        <v>5.1219999999999999</v>
      </c>
      <c r="I33" s="32">
        <v>0</v>
      </c>
      <c r="J33" s="44">
        <f t="shared" si="10"/>
        <v>7.7710000000000008</v>
      </c>
      <c r="K33" s="45">
        <v>92.701999999999998</v>
      </c>
      <c r="L33" s="30">
        <f t="shared" si="11"/>
        <v>30.59899999999999</v>
      </c>
      <c r="M33" s="32">
        <v>123.30099999999999</v>
      </c>
      <c r="N33" s="30">
        <v>38.555699268905151</v>
      </c>
      <c r="O33" s="65">
        <v>1</v>
      </c>
      <c r="P33" s="65"/>
    </row>
    <row r="34" spans="2:16" x14ac:dyDescent="0.25">
      <c r="B34" s="3">
        <v>27</v>
      </c>
      <c r="C34" s="69"/>
      <c r="D34" s="68">
        <v>3</v>
      </c>
      <c r="E34" s="39" t="s">
        <v>325</v>
      </c>
      <c r="F34" s="46" t="s">
        <v>178</v>
      </c>
      <c r="G34" s="47">
        <v>79.808999999999997</v>
      </c>
      <c r="H34" s="47">
        <v>5.1219999999999999</v>
      </c>
      <c r="I34" s="32">
        <v>0</v>
      </c>
      <c r="J34" s="44">
        <f>K34-G34-H34</f>
        <v>7.7710000000000008</v>
      </c>
      <c r="K34" s="45">
        <v>92.701999999999998</v>
      </c>
      <c r="L34" s="30">
        <f>M34-K34</f>
        <v>30.59899999999999</v>
      </c>
      <c r="M34" s="32">
        <v>123.30099999999999</v>
      </c>
      <c r="N34" s="31">
        <v>38.555699268905151</v>
      </c>
      <c r="O34" s="65">
        <v>1</v>
      </c>
      <c r="P34" s="65"/>
    </row>
    <row r="35" spans="2:16" x14ac:dyDescent="0.25">
      <c r="B35" s="3">
        <v>28</v>
      </c>
      <c r="C35" s="69"/>
      <c r="D35" s="69"/>
      <c r="E35" s="39" t="s">
        <v>326</v>
      </c>
      <c r="F35" s="40" t="s">
        <v>179</v>
      </c>
      <c r="G35" s="41">
        <v>56.218000000000004</v>
      </c>
      <c r="H35" s="41">
        <v>2.508</v>
      </c>
      <c r="I35" s="32">
        <v>0</v>
      </c>
      <c r="J35" s="44">
        <f t="shared" ref="J35:J38" si="12">K35-G35-H35</f>
        <v>6.6549999999999967</v>
      </c>
      <c r="K35" s="45">
        <v>65.381</v>
      </c>
      <c r="L35" s="30">
        <f t="shared" ref="L35:L38" si="13">M35-K35</f>
        <v>21.581000000000003</v>
      </c>
      <c r="M35" s="32">
        <v>86.962000000000003</v>
      </c>
      <c r="N35" s="30">
        <v>27.221252736841471</v>
      </c>
      <c r="O35" s="65">
        <v>1</v>
      </c>
      <c r="P35" s="65"/>
    </row>
    <row r="36" spans="2:16" x14ac:dyDescent="0.25">
      <c r="B36" s="3">
        <v>29</v>
      </c>
      <c r="C36" s="69"/>
      <c r="D36" s="69"/>
      <c r="E36" s="39" t="s">
        <v>327</v>
      </c>
      <c r="F36" s="40" t="s">
        <v>179</v>
      </c>
      <c r="G36" s="41">
        <v>56.218000000000004</v>
      </c>
      <c r="H36" s="41">
        <v>2.508</v>
      </c>
      <c r="I36" s="32">
        <v>0</v>
      </c>
      <c r="J36" s="44">
        <f t="shared" si="12"/>
        <v>6.6549999999999967</v>
      </c>
      <c r="K36" s="45">
        <v>65.381</v>
      </c>
      <c r="L36" s="30">
        <f t="shared" si="13"/>
        <v>21.581000000000003</v>
      </c>
      <c r="M36" s="32">
        <v>86.962000000000003</v>
      </c>
      <c r="N36" s="30">
        <v>27.221252736841471</v>
      </c>
      <c r="O36" s="65">
        <v>1</v>
      </c>
      <c r="P36" s="65"/>
    </row>
    <row r="37" spans="2:16" x14ac:dyDescent="0.25">
      <c r="B37" s="3">
        <v>30</v>
      </c>
      <c r="C37" s="69"/>
      <c r="D37" s="69"/>
      <c r="E37" s="39" t="s">
        <v>328</v>
      </c>
      <c r="F37" s="40" t="s">
        <v>179</v>
      </c>
      <c r="G37" s="41">
        <v>56.218000000000004</v>
      </c>
      <c r="H37" s="41">
        <v>2.508</v>
      </c>
      <c r="I37" s="32">
        <v>0</v>
      </c>
      <c r="J37" s="44">
        <f t="shared" si="12"/>
        <v>6.6549999999999967</v>
      </c>
      <c r="K37" s="45">
        <v>65.381</v>
      </c>
      <c r="L37" s="30">
        <f t="shared" si="13"/>
        <v>21.581000000000003</v>
      </c>
      <c r="M37" s="32">
        <v>86.962000000000003</v>
      </c>
      <c r="N37" s="30">
        <v>27.221252736841471</v>
      </c>
      <c r="O37" s="65">
        <v>1</v>
      </c>
      <c r="P37" s="65"/>
    </row>
    <row r="38" spans="2:16" x14ac:dyDescent="0.25">
      <c r="B38" s="3">
        <v>31</v>
      </c>
      <c r="C38" s="69"/>
      <c r="D38" s="69"/>
      <c r="E38" s="39" t="s">
        <v>329</v>
      </c>
      <c r="F38" s="40" t="s">
        <v>179</v>
      </c>
      <c r="G38" s="41">
        <v>56.218000000000004</v>
      </c>
      <c r="H38" s="41">
        <v>2.508</v>
      </c>
      <c r="I38" s="32">
        <v>0</v>
      </c>
      <c r="J38" s="44">
        <f t="shared" si="12"/>
        <v>6.6549999999999967</v>
      </c>
      <c r="K38" s="45">
        <v>65.381</v>
      </c>
      <c r="L38" s="30">
        <f t="shared" si="13"/>
        <v>21.581000000000003</v>
      </c>
      <c r="M38" s="32">
        <v>86.962000000000003</v>
      </c>
      <c r="N38" s="30">
        <v>27.221252736841471</v>
      </c>
      <c r="O38" s="65">
        <v>1</v>
      </c>
      <c r="P38" s="65"/>
    </row>
    <row r="39" spans="2:16" x14ac:dyDescent="0.25">
      <c r="B39" s="3">
        <v>32</v>
      </c>
      <c r="C39" s="69"/>
      <c r="D39" s="69"/>
      <c r="E39" s="39" t="s">
        <v>330</v>
      </c>
      <c r="F39" s="40" t="s">
        <v>178</v>
      </c>
      <c r="G39" s="41">
        <v>79.808999999999997</v>
      </c>
      <c r="H39" s="41">
        <v>5.1219999999999999</v>
      </c>
      <c r="I39" s="32">
        <v>0</v>
      </c>
      <c r="J39" s="44">
        <f>K39-G39-H39</f>
        <v>7.7710000000000008</v>
      </c>
      <c r="K39" s="45">
        <v>92.701999999999998</v>
      </c>
      <c r="L39" s="30">
        <f>M39-K39</f>
        <v>30.59899999999999</v>
      </c>
      <c r="M39" s="32">
        <v>123.30099999999999</v>
      </c>
      <c r="N39" s="30">
        <v>38.555699268905151</v>
      </c>
      <c r="O39" s="65">
        <v>1</v>
      </c>
      <c r="P39" s="65"/>
    </row>
    <row r="40" spans="2:16" x14ac:dyDescent="0.25">
      <c r="B40" s="3">
        <v>33</v>
      </c>
      <c r="C40" s="69"/>
      <c r="D40" s="69"/>
      <c r="E40" s="39" t="s">
        <v>331</v>
      </c>
      <c r="F40" s="40" t="s">
        <v>180</v>
      </c>
      <c r="G40" s="41">
        <v>79.808999999999997</v>
      </c>
      <c r="H40" s="41">
        <v>5.1219999999999999</v>
      </c>
      <c r="I40" s="32">
        <v>0</v>
      </c>
      <c r="J40" s="44">
        <f t="shared" ref="J40:J46" si="14">K40-G40-H40</f>
        <v>7.7710000000000008</v>
      </c>
      <c r="K40" s="45">
        <v>92.701999999999998</v>
      </c>
      <c r="L40" s="30">
        <f t="shared" ref="L40:L46" si="15">M40-K40</f>
        <v>30.59899999999999</v>
      </c>
      <c r="M40" s="32">
        <v>123.30099999999999</v>
      </c>
      <c r="N40" s="30">
        <v>38.555699268905151</v>
      </c>
      <c r="O40" s="65">
        <v>1</v>
      </c>
      <c r="P40" s="65"/>
    </row>
    <row r="41" spans="2:16" x14ac:dyDescent="0.25">
      <c r="B41" s="3">
        <v>34</v>
      </c>
      <c r="C41" s="69"/>
      <c r="D41" s="69"/>
      <c r="E41" s="39" t="s">
        <v>332</v>
      </c>
      <c r="F41" s="40" t="s">
        <v>181</v>
      </c>
      <c r="G41" s="41">
        <v>56.218000000000004</v>
      </c>
      <c r="H41" s="41">
        <v>2.508</v>
      </c>
      <c r="I41" s="32">
        <v>0</v>
      </c>
      <c r="J41" s="44">
        <f t="shared" si="14"/>
        <v>6.6549999999999967</v>
      </c>
      <c r="K41" s="31">
        <v>65.381</v>
      </c>
      <c r="L41" s="30">
        <f t="shared" si="15"/>
        <v>21.581000000000003</v>
      </c>
      <c r="M41" s="32">
        <v>86.962000000000003</v>
      </c>
      <c r="N41" s="30">
        <v>27.221252736841471</v>
      </c>
      <c r="O41" s="65">
        <v>1</v>
      </c>
      <c r="P41" s="65"/>
    </row>
    <row r="42" spans="2:16" x14ac:dyDescent="0.25">
      <c r="B42" s="3">
        <v>35</v>
      </c>
      <c r="C42" s="69"/>
      <c r="D42" s="69"/>
      <c r="E42" s="39" t="s">
        <v>333</v>
      </c>
      <c r="F42" s="40" t="s">
        <v>181</v>
      </c>
      <c r="G42" s="41">
        <v>56.218000000000004</v>
      </c>
      <c r="H42" s="41">
        <v>2.508</v>
      </c>
      <c r="I42" s="32">
        <v>0</v>
      </c>
      <c r="J42" s="44">
        <f t="shared" si="14"/>
        <v>6.6549999999999967</v>
      </c>
      <c r="K42" s="31">
        <v>65.381</v>
      </c>
      <c r="L42" s="30">
        <f t="shared" si="15"/>
        <v>21.581000000000003</v>
      </c>
      <c r="M42" s="32">
        <v>86.962000000000003</v>
      </c>
      <c r="N42" s="30">
        <v>27.221252736841471</v>
      </c>
      <c r="O42" s="65">
        <v>1</v>
      </c>
      <c r="P42" s="65"/>
    </row>
    <row r="43" spans="2:16" x14ac:dyDescent="0.25">
      <c r="B43" s="3">
        <v>36</v>
      </c>
      <c r="C43" s="69"/>
      <c r="D43" s="69"/>
      <c r="E43" s="39" t="s">
        <v>334</v>
      </c>
      <c r="F43" s="40" t="s">
        <v>181</v>
      </c>
      <c r="G43" s="41">
        <v>56.218000000000004</v>
      </c>
      <c r="H43" s="41">
        <v>2.508</v>
      </c>
      <c r="I43" s="32">
        <v>0</v>
      </c>
      <c r="J43" s="44">
        <f t="shared" si="14"/>
        <v>6.6549999999999967</v>
      </c>
      <c r="K43" s="31">
        <v>65.381</v>
      </c>
      <c r="L43" s="30">
        <f t="shared" si="15"/>
        <v>21.581000000000003</v>
      </c>
      <c r="M43" s="32">
        <v>86.962000000000003</v>
      </c>
      <c r="N43" s="30">
        <v>27.221252736841471</v>
      </c>
      <c r="O43" s="65">
        <v>1</v>
      </c>
      <c r="P43" s="65"/>
    </row>
    <row r="44" spans="2:16" x14ac:dyDescent="0.25">
      <c r="B44" s="3">
        <v>37</v>
      </c>
      <c r="C44" s="69"/>
      <c r="D44" s="69"/>
      <c r="E44" s="39" t="s">
        <v>335</v>
      </c>
      <c r="F44" s="40" t="s">
        <v>181</v>
      </c>
      <c r="G44" s="41">
        <v>56.218000000000004</v>
      </c>
      <c r="H44" s="41">
        <v>2.508</v>
      </c>
      <c r="I44" s="32">
        <v>0</v>
      </c>
      <c r="J44" s="44">
        <f t="shared" si="14"/>
        <v>6.6549999999999967</v>
      </c>
      <c r="K44" s="31">
        <v>65.381</v>
      </c>
      <c r="L44" s="30">
        <f t="shared" si="15"/>
        <v>21.581000000000003</v>
      </c>
      <c r="M44" s="32">
        <v>86.962000000000003</v>
      </c>
      <c r="N44" s="30">
        <v>27.221252736841471</v>
      </c>
      <c r="O44" s="65">
        <v>1</v>
      </c>
      <c r="P44" s="65"/>
    </row>
    <row r="45" spans="2:16" x14ac:dyDescent="0.25">
      <c r="B45" s="3">
        <v>38</v>
      </c>
      <c r="C45" s="69"/>
      <c r="D45" s="69"/>
      <c r="E45" s="39" t="s">
        <v>336</v>
      </c>
      <c r="F45" s="40" t="s">
        <v>181</v>
      </c>
      <c r="G45" s="41">
        <v>56.218000000000004</v>
      </c>
      <c r="H45" s="41">
        <v>2.508</v>
      </c>
      <c r="I45" s="32">
        <v>0</v>
      </c>
      <c r="J45" s="44">
        <f t="shared" si="14"/>
        <v>6.6549999999999967</v>
      </c>
      <c r="K45" s="31">
        <v>65.381</v>
      </c>
      <c r="L45" s="30">
        <f t="shared" si="15"/>
        <v>21.581000000000003</v>
      </c>
      <c r="M45" s="32">
        <v>86.962000000000003</v>
      </c>
      <c r="N45" s="30">
        <v>27.221252736841471</v>
      </c>
      <c r="O45" s="65">
        <v>1</v>
      </c>
      <c r="P45" s="65"/>
    </row>
    <row r="46" spans="2:16" x14ac:dyDescent="0.25">
      <c r="B46" s="3">
        <v>39</v>
      </c>
      <c r="C46" s="69"/>
      <c r="D46" s="70"/>
      <c r="E46" s="39" t="s">
        <v>337</v>
      </c>
      <c r="F46" s="40" t="s">
        <v>180</v>
      </c>
      <c r="G46" s="41">
        <v>79.808999999999997</v>
      </c>
      <c r="H46" s="41">
        <v>5.1219999999999999</v>
      </c>
      <c r="I46" s="32">
        <v>0</v>
      </c>
      <c r="J46" s="44">
        <f t="shared" si="14"/>
        <v>7.7710000000000008</v>
      </c>
      <c r="K46" s="45">
        <v>92.701999999999998</v>
      </c>
      <c r="L46" s="30">
        <f t="shared" si="15"/>
        <v>30.59899999999999</v>
      </c>
      <c r="M46" s="32">
        <v>123.30099999999999</v>
      </c>
      <c r="N46" s="30">
        <v>38.555699268905151</v>
      </c>
      <c r="O46" s="65">
        <v>1</v>
      </c>
      <c r="P46" s="65"/>
    </row>
    <row r="47" spans="2:16" x14ac:dyDescent="0.25">
      <c r="B47" s="3">
        <v>40</v>
      </c>
      <c r="C47" s="69"/>
      <c r="D47" s="68">
        <v>4</v>
      </c>
      <c r="E47" s="39" t="s">
        <v>338</v>
      </c>
      <c r="F47" s="46" t="s">
        <v>178</v>
      </c>
      <c r="G47" s="47">
        <v>79.808999999999997</v>
      </c>
      <c r="H47" s="47">
        <v>5.1219999999999999</v>
      </c>
      <c r="I47" s="32">
        <v>0</v>
      </c>
      <c r="J47" s="44">
        <f>K47-G47-H47</f>
        <v>7.7710000000000008</v>
      </c>
      <c r="K47" s="45">
        <v>92.701999999999998</v>
      </c>
      <c r="L47" s="30">
        <f>M47-K47</f>
        <v>30.59899999999999</v>
      </c>
      <c r="M47" s="32">
        <v>123.30099999999999</v>
      </c>
      <c r="N47" s="31">
        <v>38.555699268905151</v>
      </c>
      <c r="O47" s="65">
        <v>1</v>
      </c>
      <c r="P47" s="65"/>
    </row>
    <row r="48" spans="2:16" x14ac:dyDescent="0.25">
      <c r="B48" s="3">
        <v>41</v>
      </c>
      <c r="C48" s="69"/>
      <c r="D48" s="69"/>
      <c r="E48" s="39" t="s">
        <v>339</v>
      </c>
      <c r="F48" s="40" t="s">
        <v>179</v>
      </c>
      <c r="G48" s="41">
        <v>56.218000000000004</v>
      </c>
      <c r="H48" s="41">
        <v>2.508</v>
      </c>
      <c r="I48" s="32">
        <v>0</v>
      </c>
      <c r="J48" s="44">
        <f t="shared" ref="J48:J51" si="16">K48-G48-H48</f>
        <v>6.6549999999999967</v>
      </c>
      <c r="K48" s="45">
        <v>65.381</v>
      </c>
      <c r="L48" s="30">
        <f t="shared" ref="L48:L51" si="17">M48-K48</f>
        <v>21.581000000000003</v>
      </c>
      <c r="M48" s="32">
        <v>86.962000000000003</v>
      </c>
      <c r="N48" s="30">
        <v>27.221252736841471</v>
      </c>
      <c r="O48" s="65">
        <v>1</v>
      </c>
      <c r="P48" s="65"/>
    </row>
    <row r="49" spans="2:16" x14ac:dyDescent="0.25">
      <c r="B49" s="3">
        <v>42</v>
      </c>
      <c r="C49" s="69"/>
      <c r="D49" s="69"/>
      <c r="E49" s="39" t="s">
        <v>340</v>
      </c>
      <c r="F49" s="40" t="s">
        <v>179</v>
      </c>
      <c r="G49" s="41">
        <v>56.218000000000004</v>
      </c>
      <c r="H49" s="41">
        <v>2.508</v>
      </c>
      <c r="I49" s="32">
        <v>0</v>
      </c>
      <c r="J49" s="44">
        <f t="shared" si="16"/>
        <v>6.6549999999999967</v>
      </c>
      <c r="K49" s="45">
        <v>65.381</v>
      </c>
      <c r="L49" s="30">
        <f t="shared" si="17"/>
        <v>21.581000000000003</v>
      </c>
      <c r="M49" s="32">
        <v>86.962000000000003</v>
      </c>
      <c r="N49" s="30">
        <v>27.221252736841471</v>
      </c>
      <c r="O49" s="65">
        <v>1</v>
      </c>
      <c r="P49" s="65"/>
    </row>
    <row r="50" spans="2:16" x14ac:dyDescent="0.25">
      <c r="B50" s="3">
        <v>43</v>
      </c>
      <c r="C50" s="69"/>
      <c r="D50" s="69"/>
      <c r="E50" s="39" t="s">
        <v>341</v>
      </c>
      <c r="F50" s="40" t="s">
        <v>179</v>
      </c>
      <c r="G50" s="41">
        <v>56.218000000000004</v>
      </c>
      <c r="H50" s="41">
        <v>2.508</v>
      </c>
      <c r="I50" s="32">
        <v>0</v>
      </c>
      <c r="J50" s="44">
        <f t="shared" si="16"/>
        <v>6.6549999999999967</v>
      </c>
      <c r="K50" s="45">
        <v>65.381</v>
      </c>
      <c r="L50" s="30">
        <f t="shared" si="17"/>
        <v>21.581000000000003</v>
      </c>
      <c r="M50" s="32">
        <v>86.962000000000003</v>
      </c>
      <c r="N50" s="30">
        <v>27.221252736841471</v>
      </c>
      <c r="O50" s="65">
        <v>1</v>
      </c>
      <c r="P50" s="65"/>
    </row>
    <row r="51" spans="2:16" x14ac:dyDescent="0.25">
      <c r="B51" s="3">
        <v>44</v>
      </c>
      <c r="C51" s="69"/>
      <c r="D51" s="69"/>
      <c r="E51" s="39" t="s">
        <v>342</v>
      </c>
      <c r="F51" s="40" t="s">
        <v>179</v>
      </c>
      <c r="G51" s="41">
        <v>56.218000000000004</v>
      </c>
      <c r="H51" s="41">
        <v>2.508</v>
      </c>
      <c r="I51" s="32">
        <v>0</v>
      </c>
      <c r="J51" s="44">
        <f t="shared" si="16"/>
        <v>6.6549999999999967</v>
      </c>
      <c r="K51" s="45">
        <v>65.381</v>
      </c>
      <c r="L51" s="30">
        <f t="shared" si="17"/>
        <v>21.581000000000003</v>
      </c>
      <c r="M51" s="32">
        <v>86.962000000000003</v>
      </c>
      <c r="N51" s="30">
        <v>27.221252736841471</v>
      </c>
      <c r="O51" s="65">
        <v>1</v>
      </c>
      <c r="P51" s="65"/>
    </row>
    <row r="52" spans="2:16" x14ac:dyDescent="0.25">
      <c r="B52" s="3">
        <v>45</v>
      </c>
      <c r="C52" s="69"/>
      <c r="D52" s="69"/>
      <c r="E52" s="39" t="s">
        <v>343</v>
      </c>
      <c r="F52" s="40" t="s">
        <v>178</v>
      </c>
      <c r="G52" s="41">
        <v>79.808999999999997</v>
      </c>
      <c r="H52" s="41">
        <v>5.1219999999999999</v>
      </c>
      <c r="I52" s="32">
        <v>0</v>
      </c>
      <c r="J52" s="44">
        <f>K52-G52-H52</f>
        <v>7.7710000000000008</v>
      </c>
      <c r="K52" s="45">
        <v>92.701999999999998</v>
      </c>
      <c r="L52" s="30">
        <f>M52-K52</f>
        <v>30.59899999999999</v>
      </c>
      <c r="M52" s="32">
        <v>123.30099999999999</v>
      </c>
      <c r="N52" s="30">
        <v>38.555699268905151</v>
      </c>
      <c r="O52" s="65">
        <v>1</v>
      </c>
      <c r="P52" s="65"/>
    </row>
    <row r="53" spans="2:16" x14ac:dyDescent="0.25">
      <c r="B53" s="3">
        <v>46</v>
      </c>
      <c r="C53" s="69"/>
      <c r="D53" s="69"/>
      <c r="E53" s="39" t="s">
        <v>344</v>
      </c>
      <c r="F53" s="40" t="s">
        <v>180</v>
      </c>
      <c r="G53" s="41">
        <v>79.808999999999997</v>
      </c>
      <c r="H53" s="41">
        <v>5.1219999999999999</v>
      </c>
      <c r="I53" s="32">
        <v>0</v>
      </c>
      <c r="J53" s="44">
        <f t="shared" ref="J53:J59" si="18">K53-G53-H53</f>
        <v>7.7710000000000008</v>
      </c>
      <c r="K53" s="45">
        <v>92.701999999999998</v>
      </c>
      <c r="L53" s="30">
        <f t="shared" ref="L53:L59" si="19">M53-K53</f>
        <v>30.59899999999999</v>
      </c>
      <c r="M53" s="32">
        <v>123.30099999999999</v>
      </c>
      <c r="N53" s="30">
        <v>38.555699268905151</v>
      </c>
      <c r="O53" s="65">
        <v>1</v>
      </c>
      <c r="P53" s="65"/>
    </row>
    <row r="54" spans="2:16" x14ac:dyDescent="0.25">
      <c r="B54" s="3">
        <v>47</v>
      </c>
      <c r="C54" s="69"/>
      <c r="D54" s="69"/>
      <c r="E54" s="39" t="s">
        <v>345</v>
      </c>
      <c r="F54" s="40" t="s">
        <v>181</v>
      </c>
      <c r="G54" s="41">
        <v>56.218000000000004</v>
      </c>
      <c r="H54" s="41">
        <v>2.508</v>
      </c>
      <c r="I54" s="32">
        <v>0</v>
      </c>
      <c r="J54" s="44">
        <f t="shared" si="18"/>
        <v>6.6549999999999967</v>
      </c>
      <c r="K54" s="31">
        <v>65.381</v>
      </c>
      <c r="L54" s="30">
        <f t="shared" si="19"/>
        <v>21.581000000000003</v>
      </c>
      <c r="M54" s="32">
        <v>86.962000000000003</v>
      </c>
      <c r="N54" s="30">
        <v>27.221252736841471</v>
      </c>
      <c r="O54" s="65">
        <v>1</v>
      </c>
      <c r="P54" s="65"/>
    </row>
    <row r="55" spans="2:16" x14ac:dyDescent="0.25">
      <c r="B55" s="3">
        <v>48</v>
      </c>
      <c r="C55" s="69"/>
      <c r="D55" s="69"/>
      <c r="E55" s="39" t="s">
        <v>346</v>
      </c>
      <c r="F55" s="40" t="s">
        <v>181</v>
      </c>
      <c r="G55" s="41">
        <v>56.218000000000004</v>
      </c>
      <c r="H55" s="41">
        <v>2.508</v>
      </c>
      <c r="I55" s="32">
        <v>0</v>
      </c>
      <c r="J55" s="44">
        <f t="shared" si="18"/>
        <v>6.6549999999999967</v>
      </c>
      <c r="K55" s="31">
        <v>65.381</v>
      </c>
      <c r="L55" s="30">
        <f t="shared" si="19"/>
        <v>21.581000000000003</v>
      </c>
      <c r="M55" s="32">
        <v>86.962000000000003</v>
      </c>
      <c r="N55" s="30">
        <v>27.221252736841471</v>
      </c>
      <c r="O55" s="65">
        <v>1</v>
      </c>
      <c r="P55" s="65"/>
    </row>
    <row r="56" spans="2:16" x14ac:dyDescent="0.25">
      <c r="B56" s="3">
        <v>49</v>
      </c>
      <c r="C56" s="69"/>
      <c r="D56" s="69"/>
      <c r="E56" s="39" t="s">
        <v>347</v>
      </c>
      <c r="F56" s="40" t="s">
        <v>181</v>
      </c>
      <c r="G56" s="41">
        <v>56.218000000000004</v>
      </c>
      <c r="H56" s="41">
        <v>2.508</v>
      </c>
      <c r="I56" s="32">
        <v>0</v>
      </c>
      <c r="J56" s="44">
        <f t="shared" si="18"/>
        <v>6.6549999999999967</v>
      </c>
      <c r="K56" s="31">
        <v>65.381</v>
      </c>
      <c r="L56" s="30">
        <f t="shared" si="19"/>
        <v>21.581000000000003</v>
      </c>
      <c r="M56" s="32">
        <v>86.962000000000003</v>
      </c>
      <c r="N56" s="30">
        <v>27.221252736841471</v>
      </c>
      <c r="O56" s="65">
        <v>1</v>
      </c>
      <c r="P56" s="65"/>
    </row>
    <row r="57" spans="2:16" x14ac:dyDescent="0.25">
      <c r="B57" s="3">
        <v>50</v>
      </c>
      <c r="C57" s="69"/>
      <c r="D57" s="69"/>
      <c r="E57" s="39" t="s">
        <v>348</v>
      </c>
      <c r="F57" s="40" t="s">
        <v>181</v>
      </c>
      <c r="G57" s="41">
        <v>56.218000000000004</v>
      </c>
      <c r="H57" s="41">
        <v>2.508</v>
      </c>
      <c r="I57" s="32">
        <v>0</v>
      </c>
      <c r="J57" s="44">
        <f t="shared" si="18"/>
        <v>6.6549999999999967</v>
      </c>
      <c r="K57" s="31">
        <v>65.381</v>
      </c>
      <c r="L57" s="30">
        <f t="shared" si="19"/>
        <v>21.581000000000003</v>
      </c>
      <c r="M57" s="32">
        <v>86.962000000000003</v>
      </c>
      <c r="N57" s="30">
        <v>27.221252736841471</v>
      </c>
      <c r="O57" s="65">
        <v>1</v>
      </c>
      <c r="P57" s="65"/>
    </row>
    <row r="58" spans="2:16" x14ac:dyDescent="0.25">
      <c r="B58" s="3">
        <v>51</v>
      </c>
      <c r="C58" s="69"/>
      <c r="D58" s="69"/>
      <c r="E58" s="39" t="s">
        <v>349</v>
      </c>
      <c r="F58" s="40" t="s">
        <v>181</v>
      </c>
      <c r="G58" s="41">
        <v>56.218000000000004</v>
      </c>
      <c r="H58" s="41">
        <v>2.508</v>
      </c>
      <c r="I58" s="32">
        <v>0</v>
      </c>
      <c r="J58" s="44">
        <f t="shared" si="18"/>
        <v>6.6549999999999967</v>
      </c>
      <c r="K58" s="31">
        <v>65.381</v>
      </c>
      <c r="L58" s="30">
        <f t="shared" si="19"/>
        <v>21.581000000000003</v>
      </c>
      <c r="M58" s="32">
        <v>86.962000000000003</v>
      </c>
      <c r="N58" s="30">
        <v>27.221252736841471</v>
      </c>
      <c r="O58" s="65">
        <v>1</v>
      </c>
      <c r="P58" s="65"/>
    </row>
    <row r="59" spans="2:16" x14ac:dyDescent="0.25">
      <c r="B59" s="3">
        <v>52</v>
      </c>
      <c r="C59" s="69"/>
      <c r="D59" s="70"/>
      <c r="E59" s="39" t="s">
        <v>350</v>
      </c>
      <c r="F59" s="40" t="s">
        <v>180</v>
      </c>
      <c r="G59" s="41">
        <v>79.808999999999997</v>
      </c>
      <c r="H59" s="41">
        <v>5.1219999999999999</v>
      </c>
      <c r="I59" s="32">
        <v>0</v>
      </c>
      <c r="J59" s="44">
        <f t="shared" si="18"/>
        <v>7.7710000000000008</v>
      </c>
      <c r="K59" s="45">
        <v>92.701999999999998</v>
      </c>
      <c r="L59" s="30">
        <f t="shared" si="19"/>
        <v>30.59899999999999</v>
      </c>
      <c r="M59" s="32">
        <v>123.30099999999999</v>
      </c>
      <c r="N59" s="30">
        <v>38.555699268905151</v>
      </c>
      <c r="O59" s="65">
        <v>1</v>
      </c>
      <c r="P59" s="65"/>
    </row>
    <row r="60" spans="2:16" x14ac:dyDescent="0.25">
      <c r="B60" s="3">
        <v>53</v>
      </c>
      <c r="C60" s="69"/>
      <c r="D60" s="68">
        <v>5</v>
      </c>
      <c r="E60" s="39" t="s">
        <v>351</v>
      </c>
      <c r="F60" s="46" t="s">
        <v>178</v>
      </c>
      <c r="G60" s="47">
        <v>79.808999999999997</v>
      </c>
      <c r="H60" s="47">
        <v>5.1219999999999999</v>
      </c>
      <c r="I60" s="32">
        <v>0</v>
      </c>
      <c r="J60" s="44">
        <f>K60-G60-H60</f>
        <v>7.7710000000000008</v>
      </c>
      <c r="K60" s="45">
        <v>92.701999999999998</v>
      </c>
      <c r="L60" s="30">
        <f>M60-K60</f>
        <v>30.59899999999999</v>
      </c>
      <c r="M60" s="32">
        <v>123.30099999999999</v>
      </c>
      <c r="N60" s="31">
        <v>38.555699268905151</v>
      </c>
      <c r="O60" s="65">
        <v>1</v>
      </c>
      <c r="P60" s="65"/>
    </row>
    <row r="61" spans="2:16" x14ac:dyDescent="0.25">
      <c r="B61" s="3">
        <v>54</v>
      </c>
      <c r="C61" s="69"/>
      <c r="D61" s="69"/>
      <c r="E61" s="39" t="s">
        <v>352</v>
      </c>
      <c r="F61" s="40" t="s">
        <v>179</v>
      </c>
      <c r="G61" s="41">
        <v>56.218000000000004</v>
      </c>
      <c r="H61" s="41">
        <v>2.508</v>
      </c>
      <c r="I61" s="32">
        <v>0</v>
      </c>
      <c r="J61" s="44">
        <f t="shared" ref="J61:J64" si="20">K61-G61-H61</f>
        <v>6.6549999999999967</v>
      </c>
      <c r="K61" s="45">
        <v>65.381</v>
      </c>
      <c r="L61" s="30">
        <f t="shared" ref="L61:L64" si="21">M61-K61</f>
        <v>21.581000000000003</v>
      </c>
      <c r="M61" s="32">
        <v>86.962000000000003</v>
      </c>
      <c r="N61" s="30">
        <v>27.221252736841471</v>
      </c>
      <c r="O61" s="65">
        <v>1</v>
      </c>
      <c r="P61" s="65"/>
    </row>
    <row r="62" spans="2:16" x14ac:dyDescent="0.25">
      <c r="B62" s="3">
        <v>55</v>
      </c>
      <c r="C62" s="69"/>
      <c r="D62" s="69"/>
      <c r="E62" s="39" t="s">
        <v>353</v>
      </c>
      <c r="F62" s="40" t="s">
        <v>179</v>
      </c>
      <c r="G62" s="41">
        <v>56.218000000000004</v>
      </c>
      <c r="H62" s="41">
        <v>2.508</v>
      </c>
      <c r="I62" s="32">
        <v>0</v>
      </c>
      <c r="J62" s="44">
        <f t="shared" si="20"/>
        <v>6.6549999999999967</v>
      </c>
      <c r="K62" s="45">
        <v>65.381</v>
      </c>
      <c r="L62" s="30">
        <f t="shared" si="21"/>
        <v>21.581000000000003</v>
      </c>
      <c r="M62" s="32">
        <v>86.962000000000003</v>
      </c>
      <c r="N62" s="30">
        <v>27.221252736841471</v>
      </c>
      <c r="O62" s="65">
        <v>1</v>
      </c>
      <c r="P62" s="65"/>
    </row>
    <row r="63" spans="2:16" x14ac:dyDescent="0.25">
      <c r="B63" s="3">
        <v>56</v>
      </c>
      <c r="C63" s="69"/>
      <c r="D63" s="69"/>
      <c r="E63" s="39" t="s">
        <v>354</v>
      </c>
      <c r="F63" s="40" t="s">
        <v>179</v>
      </c>
      <c r="G63" s="41">
        <v>56.218000000000004</v>
      </c>
      <c r="H63" s="41">
        <v>2.508</v>
      </c>
      <c r="I63" s="32">
        <v>0</v>
      </c>
      <c r="J63" s="44">
        <f t="shared" si="20"/>
        <v>6.6549999999999967</v>
      </c>
      <c r="K63" s="45">
        <v>65.381</v>
      </c>
      <c r="L63" s="30">
        <f t="shared" si="21"/>
        <v>21.581000000000003</v>
      </c>
      <c r="M63" s="32">
        <v>86.962000000000003</v>
      </c>
      <c r="N63" s="30">
        <v>27.221252736841471</v>
      </c>
      <c r="O63" s="65">
        <v>1</v>
      </c>
      <c r="P63" s="65"/>
    </row>
    <row r="64" spans="2:16" x14ac:dyDescent="0.25">
      <c r="B64" s="3">
        <v>57</v>
      </c>
      <c r="C64" s="69"/>
      <c r="D64" s="69"/>
      <c r="E64" s="39" t="s">
        <v>355</v>
      </c>
      <c r="F64" s="40" t="s">
        <v>179</v>
      </c>
      <c r="G64" s="41">
        <v>56.218000000000004</v>
      </c>
      <c r="H64" s="41">
        <v>2.508</v>
      </c>
      <c r="I64" s="32">
        <v>0</v>
      </c>
      <c r="J64" s="44">
        <f t="shared" si="20"/>
        <v>6.6549999999999967</v>
      </c>
      <c r="K64" s="45">
        <v>65.381</v>
      </c>
      <c r="L64" s="30">
        <f t="shared" si="21"/>
        <v>21.581000000000003</v>
      </c>
      <c r="M64" s="32">
        <v>86.962000000000003</v>
      </c>
      <c r="N64" s="30">
        <v>27.221252736841471</v>
      </c>
      <c r="O64" s="65">
        <v>1</v>
      </c>
      <c r="P64" s="65"/>
    </row>
    <row r="65" spans="2:16" x14ac:dyDescent="0.25">
      <c r="B65" s="3">
        <v>58</v>
      </c>
      <c r="C65" s="69"/>
      <c r="D65" s="69"/>
      <c r="E65" s="39" t="s">
        <v>356</v>
      </c>
      <c r="F65" s="40" t="s">
        <v>178</v>
      </c>
      <c r="G65" s="41">
        <v>79.808999999999997</v>
      </c>
      <c r="H65" s="41">
        <v>5.1219999999999999</v>
      </c>
      <c r="I65" s="32">
        <v>0</v>
      </c>
      <c r="J65" s="44">
        <f>K65-G65-H65</f>
        <v>7.7710000000000008</v>
      </c>
      <c r="K65" s="45">
        <v>92.701999999999998</v>
      </c>
      <c r="L65" s="30">
        <f>M65-K65</f>
        <v>30.59899999999999</v>
      </c>
      <c r="M65" s="32">
        <v>123.30099999999999</v>
      </c>
      <c r="N65" s="30">
        <v>38.555699268905151</v>
      </c>
      <c r="O65" s="65">
        <v>1</v>
      </c>
      <c r="P65" s="65"/>
    </row>
    <row r="66" spans="2:16" x14ac:dyDescent="0.25">
      <c r="B66" s="3">
        <v>59</v>
      </c>
      <c r="C66" s="69"/>
      <c r="D66" s="69"/>
      <c r="E66" s="39" t="s">
        <v>357</v>
      </c>
      <c r="F66" s="40" t="s">
        <v>180</v>
      </c>
      <c r="G66" s="41">
        <v>79.808999999999997</v>
      </c>
      <c r="H66" s="41">
        <v>5.1219999999999999</v>
      </c>
      <c r="I66" s="32">
        <v>0</v>
      </c>
      <c r="J66" s="44">
        <f t="shared" ref="J66:J72" si="22">K66-G66-H66</f>
        <v>7.7710000000000008</v>
      </c>
      <c r="K66" s="45">
        <v>92.701999999999998</v>
      </c>
      <c r="L66" s="30">
        <f t="shared" ref="L66:L72" si="23">M66-K66</f>
        <v>30.59899999999999</v>
      </c>
      <c r="M66" s="32">
        <v>123.30099999999999</v>
      </c>
      <c r="N66" s="30">
        <v>38.555699268905151</v>
      </c>
      <c r="O66" s="65">
        <v>1</v>
      </c>
      <c r="P66" s="65"/>
    </row>
    <row r="67" spans="2:16" x14ac:dyDescent="0.25">
      <c r="B67" s="3">
        <v>60</v>
      </c>
      <c r="C67" s="69"/>
      <c r="D67" s="69"/>
      <c r="E67" s="39" t="s">
        <v>358</v>
      </c>
      <c r="F67" s="40" t="s">
        <v>181</v>
      </c>
      <c r="G67" s="41">
        <v>56.218000000000004</v>
      </c>
      <c r="H67" s="41">
        <v>2.508</v>
      </c>
      <c r="I67" s="32">
        <v>0</v>
      </c>
      <c r="J67" s="44">
        <f t="shared" si="22"/>
        <v>6.6549999999999967</v>
      </c>
      <c r="K67" s="31">
        <v>65.381</v>
      </c>
      <c r="L67" s="30">
        <f t="shared" si="23"/>
        <v>21.581000000000003</v>
      </c>
      <c r="M67" s="32">
        <v>86.962000000000003</v>
      </c>
      <c r="N67" s="30">
        <v>27.221252736841471</v>
      </c>
      <c r="O67" s="65">
        <v>1</v>
      </c>
      <c r="P67" s="65"/>
    </row>
    <row r="68" spans="2:16" x14ac:dyDescent="0.25">
      <c r="B68" s="3">
        <v>61</v>
      </c>
      <c r="C68" s="69"/>
      <c r="D68" s="69"/>
      <c r="E68" s="39" t="s">
        <v>359</v>
      </c>
      <c r="F68" s="40" t="s">
        <v>181</v>
      </c>
      <c r="G68" s="41">
        <v>56.218000000000004</v>
      </c>
      <c r="H68" s="41">
        <v>2.508</v>
      </c>
      <c r="I68" s="32">
        <v>0</v>
      </c>
      <c r="J68" s="44">
        <f t="shared" si="22"/>
        <v>6.6549999999999967</v>
      </c>
      <c r="K68" s="31">
        <v>65.381</v>
      </c>
      <c r="L68" s="30">
        <f t="shared" si="23"/>
        <v>21.581000000000003</v>
      </c>
      <c r="M68" s="32">
        <v>86.962000000000003</v>
      </c>
      <c r="N68" s="30">
        <v>27.221252736841471</v>
      </c>
      <c r="O68" s="65">
        <v>1</v>
      </c>
      <c r="P68" s="65"/>
    </row>
    <row r="69" spans="2:16" x14ac:dyDescent="0.25">
      <c r="B69" s="3">
        <v>62</v>
      </c>
      <c r="C69" s="69"/>
      <c r="D69" s="69"/>
      <c r="E69" s="39" t="s">
        <v>360</v>
      </c>
      <c r="F69" s="40" t="s">
        <v>181</v>
      </c>
      <c r="G69" s="41">
        <v>56.218000000000004</v>
      </c>
      <c r="H69" s="41">
        <v>2.508</v>
      </c>
      <c r="I69" s="32">
        <v>0</v>
      </c>
      <c r="J69" s="44">
        <f t="shared" si="22"/>
        <v>6.6549999999999967</v>
      </c>
      <c r="K69" s="31">
        <v>65.381</v>
      </c>
      <c r="L69" s="30">
        <f t="shared" si="23"/>
        <v>21.581000000000003</v>
      </c>
      <c r="M69" s="32">
        <v>86.962000000000003</v>
      </c>
      <c r="N69" s="30">
        <v>27.221252736841471</v>
      </c>
      <c r="O69" s="65">
        <v>1</v>
      </c>
      <c r="P69" s="65"/>
    </row>
    <row r="70" spans="2:16" x14ac:dyDescent="0.25">
      <c r="B70" s="3">
        <v>63</v>
      </c>
      <c r="C70" s="69"/>
      <c r="D70" s="69"/>
      <c r="E70" s="39" t="s">
        <v>361</v>
      </c>
      <c r="F70" s="40" t="s">
        <v>181</v>
      </c>
      <c r="G70" s="41">
        <v>56.218000000000004</v>
      </c>
      <c r="H70" s="41">
        <v>2.508</v>
      </c>
      <c r="I70" s="32">
        <v>0</v>
      </c>
      <c r="J70" s="44">
        <f t="shared" si="22"/>
        <v>6.6549999999999967</v>
      </c>
      <c r="K70" s="31">
        <v>65.381</v>
      </c>
      <c r="L70" s="30">
        <f t="shared" si="23"/>
        <v>21.581000000000003</v>
      </c>
      <c r="M70" s="32">
        <v>86.962000000000003</v>
      </c>
      <c r="N70" s="30">
        <v>27.221252736841471</v>
      </c>
      <c r="O70" s="65">
        <v>1</v>
      </c>
      <c r="P70" s="65"/>
    </row>
    <row r="71" spans="2:16" x14ac:dyDescent="0.25">
      <c r="B71" s="3">
        <v>64</v>
      </c>
      <c r="C71" s="69"/>
      <c r="D71" s="69"/>
      <c r="E71" s="39" t="s">
        <v>362</v>
      </c>
      <c r="F71" s="40" t="s">
        <v>181</v>
      </c>
      <c r="G71" s="41">
        <v>56.218000000000004</v>
      </c>
      <c r="H71" s="41">
        <v>2.508</v>
      </c>
      <c r="I71" s="32">
        <v>0</v>
      </c>
      <c r="J71" s="44">
        <f t="shared" si="22"/>
        <v>6.6549999999999967</v>
      </c>
      <c r="K71" s="31">
        <v>65.381</v>
      </c>
      <c r="L71" s="30">
        <f t="shared" si="23"/>
        <v>21.581000000000003</v>
      </c>
      <c r="M71" s="32">
        <v>86.962000000000003</v>
      </c>
      <c r="N71" s="30">
        <v>27.221252736841471</v>
      </c>
      <c r="O71" s="65">
        <v>1</v>
      </c>
      <c r="P71" s="65"/>
    </row>
    <row r="72" spans="2:16" x14ac:dyDescent="0.25">
      <c r="B72" s="3">
        <v>65</v>
      </c>
      <c r="C72" s="69"/>
      <c r="D72" s="70"/>
      <c r="E72" s="39" t="s">
        <v>363</v>
      </c>
      <c r="F72" s="40" t="s">
        <v>180</v>
      </c>
      <c r="G72" s="41">
        <v>79.808999999999997</v>
      </c>
      <c r="H72" s="41">
        <v>5.1219999999999999</v>
      </c>
      <c r="I72" s="32">
        <v>0</v>
      </c>
      <c r="J72" s="44">
        <f t="shared" si="22"/>
        <v>7.7710000000000008</v>
      </c>
      <c r="K72" s="45">
        <v>92.701999999999998</v>
      </c>
      <c r="L72" s="30">
        <f t="shared" si="23"/>
        <v>30.59899999999999</v>
      </c>
      <c r="M72" s="32">
        <v>123.30099999999999</v>
      </c>
      <c r="N72" s="30">
        <v>38.555699268905151</v>
      </c>
      <c r="O72" s="65">
        <v>1</v>
      </c>
      <c r="P72" s="65"/>
    </row>
    <row r="73" spans="2:16" x14ac:dyDescent="0.25">
      <c r="B73" s="3">
        <v>66</v>
      </c>
      <c r="C73" s="69"/>
      <c r="D73" s="68">
        <v>6</v>
      </c>
      <c r="E73" s="39" t="s">
        <v>364</v>
      </c>
      <c r="F73" s="46" t="s">
        <v>178</v>
      </c>
      <c r="G73" s="47">
        <v>79.808999999999997</v>
      </c>
      <c r="H73" s="47">
        <v>5.1219999999999999</v>
      </c>
      <c r="I73" s="32">
        <v>0</v>
      </c>
      <c r="J73" s="44">
        <f>K73-G73-H73</f>
        <v>7.7710000000000008</v>
      </c>
      <c r="K73" s="45">
        <v>92.701999999999998</v>
      </c>
      <c r="L73" s="30">
        <f>M73-K73</f>
        <v>30.59899999999999</v>
      </c>
      <c r="M73" s="32">
        <v>123.30099999999999</v>
      </c>
      <c r="N73" s="31">
        <v>38.555699268905151</v>
      </c>
      <c r="O73" s="65">
        <v>1</v>
      </c>
      <c r="P73" s="65"/>
    </row>
    <row r="74" spans="2:16" x14ac:dyDescent="0.25">
      <c r="B74" s="3">
        <v>67</v>
      </c>
      <c r="C74" s="69"/>
      <c r="D74" s="69"/>
      <c r="E74" s="39" t="s">
        <v>365</v>
      </c>
      <c r="F74" s="40" t="s">
        <v>179</v>
      </c>
      <c r="G74" s="41">
        <v>56.218000000000004</v>
      </c>
      <c r="H74" s="41">
        <v>2.508</v>
      </c>
      <c r="I74" s="32">
        <v>0</v>
      </c>
      <c r="J74" s="44">
        <f t="shared" ref="J74:J77" si="24">K74-G74-H74</f>
        <v>6.6549999999999967</v>
      </c>
      <c r="K74" s="45">
        <v>65.381</v>
      </c>
      <c r="L74" s="30">
        <f t="shared" ref="L74:L77" si="25">M74-K74</f>
        <v>21.581000000000003</v>
      </c>
      <c r="M74" s="32">
        <v>86.962000000000003</v>
      </c>
      <c r="N74" s="30">
        <v>27.221252736841471</v>
      </c>
      <c r="O74" s="65">
        <v>1</v>
      </c>
      <c r="P74" s="65"/>
    </row>
    <row r="75" spans="2:16" x14ac:dyDescent="0.25">
      <c r="B75" s="3">
        <v>68</v>
      </c>
      <c r="C75" s="69"/>
      <c r="D75" s="69"/>
      <c r="E75" s="39" t="s">
        <v>366</v>
      </c>
      <c r="F75" s="40" t="s">
        <v>179</v>
      </c>
      <c r="G75" s="41">
        <v>56.218000000000004</v>
      </c>
      <c r="H75" s="41">
        <v>2.508</v>
      </c>
      <c r="I75" s="32">
        <v>0</v>
      </c>
      <c r="J75" s="44">
        <f t="shared" si="24"/>
        <v>6.6549999999999967</v>
      </c>
      <c r="K75" s="45">
        <v>65.381</v>
      </c>
      <c r="L75" s="30">
        <f t="shared" si="25"/>
        <v>21.581000000000003</v>
      </c>
      <c r="M75" s="32">
        <v>86.962000000000003</v>
      </c>
      <c r="N75" s="30">
        <v>27.221252736841471</v>
      </c>
      <c r="O75" s="65">
        <v>1</v>
      </c>
      <c r="P75" s="65"/>
    </row>
    <row r="76" spans="2:16" x14ac:dyDescent="0.25">
      <c r="B76" s="3">
        <v>69</v>
      </c>
      <c r="C76" s="69"/>
      <c r="D76" s="69"/>
      <c r="E76" s="39" t="s">
        <v>367</v>
      </c>
      <c r="F76" s="40" t="s">
        <v>179</v>
      </c>
      <c r="G76" s="41">
        <v>56.218000000000004</v>
      </c>
      <c r="H76" s="41">
        <v>2.508</v>
      </c>
      <c r="I76" s="32">
        <v>0</v>
      </c>
      <c r="J76" s="44">
        <f t="shared" si="24"/>
        <v>6.6549999999999967</v>
      </c>
      <c r="K76" s="45">
        <v>65.381</v>
      </c>
      <c r="L76" s="30">
        <f t="shared" si="25"/>
        <v>21.581000000000003</v>
      </c>
      <c r="M76" s="32">
        <v>86.962000000000003</v>
      </c>
      <c r="N76" s="30">
        <v>27.221252736841471</v>
      </c>
      <c r="O76" s="65">
        <v>1</v>
      </c>
      <c r="P76" s="65"/>
    </row>
    <row r="77" spans="2:16" x14ac:dyDescent="0.25">
      <c r="B77" s="3">
        <v>70</v>
      </c>
      <c r="C77" s="69"/>
      <c r="D77" s="69"/>
      <c r="E77" s="39" t="s">
        <v>368</v>
      </c>
      <c r="F77" s="40" t="s">
        <v>179</v>
      </c>
      <c r="G77" s="41">
        <v>56.218000000000004</v>
      </c>
      <c r="H77" s="41">
        <v>2.508</v>
      </c>
      <c r="I77" s="32">
        <v>0</v>
      </c>
      <c r="J77" s="44">
        <f t="shared" si="24"/>
        <v>6.6549999999999967</v>
      </c>
      <c r="K77" s="45">
        <v>65.381</v>
      </c>
      <c r="L77" s="30">
        <f t="shared" si="25"/>
        <v>21.581000000000003</v>
      </c>
      <c r="M77" s="32">
        <v>86.962000000000003</v>
      </c>
      <c r="N77" s="30">
        <v>27.221252736841471</v>
      </c>
      <c r="O77" s="65">
        <v>1</v>
      </c>
      <c r="P77" s="65"/>
    </row>
    <row r="78" spans="2:16" x14ac:dyDescent="0.25">
      <c r="B78" s="3">
        <v>71</v>
      </c>
      <c r="C78" s="69"/>
      <c r="D78" s="69"/>
      <c r="E78" s="39" t="s">
        <v>369</v>
      </c>
      <c r="F78" s="40" t="s">
        <v>178</v>
      </c>
      <c r="G78" s="41">
        <v>79.808999999999997</v>
      </c>
      <c r="H78" s="41">
        <v>5.1219999999999999</v>
      </c>
      <c r="I78" s="32">
        <v>0</v>
      </c>
      <c r="J78" s="44">
        <f>K78-G78-H78</f>
        <v>7.7710000000000008</v>
      </c>
      <c r="K78" s="45">
        <v>92.701999999999998</v>
      </c>
      <c r="L78" s="30">
        <f>M78-K78</f>
        <v>30.59899999999999</v>
      </c>
      <c r="M78" s="32">
        <v>123.30099999999999</v>
      </c>
      <c r="N78" s="30">
        <v>38.555699268905151</v>
      </c>
      <c r="O78" s="65">
        <v>1</v>
      </c>
      <c r="P78" s="65"/>
    </row>
    <row r="79" spans="2:16" x14ac:dyDescent="0.25">
      <c r="B79" s="3">
        <v>72</v>
      </c>
      <c r="C79" s="69"/>
      <c r="D79" s="69"/>
      <c r="E79" s="39" t="s">
        <v>370</v>
      </c>
      <c r="F79" s="40" t="s">
        <v>180</v>
      </c>
      <c r="G79" s="41">
        <v>79.808999999999997</v>
      </c>
      <c r="H79" s="41">
        <v>5.1219999999999999</v>
      </c>
      <c r="I79" s="32">
        <v>0</v>
      </c>
      <c r="J79" s="44">
        <f t="shared" ref="J79:J85" si="26">K79-G79-H79</f>
        <v>7.7710000000000008</v>
      </c>
      <c r="K79" s="45">
        <v>92.701999999999998</v>
      </c>
      <c r="L79" s="30">
        <f t="shared" ref="L79:L85" si="27">M79-K79</f>
        <v>30.59899999999999</v>
      </c>
      <c r="M79" s="32">
        <v>123.30099999999999</v>
      </c>
      <c r="N79" s="30">
        <v>38.555699268905151</v>
      </c>
      <c r="O79" s="65">
        <v>1</v>
      </c>
      <c r="P79" s="65"/>
    </row>
    <row r="80" spans="2:16" x14ac:dyDescent="0.25">
      <c r="B80" s="3">
        <v>73</v>
      </c>
      <c r="C80" s="69"/>
      <c r="D80" s="69"/>
      <c r="E80" s="39" t="s">
        <v>371</v>
      </c>
      <c r="F80" s="40" t="s">
        <v>181</v>
      </c>
      <c r="G80" s="41">
        <v>56.218000000000004</v>
      </c>
      <c r="H80" s="41">
        <v>2.508</v>
      </c>
      <c r="I80" s="32">
        <v>0</v>
      </c>
      <c r="J80" s="44">
        <f t="shared" si="26"/>
        <v>6.6549999999999967</v>
      </c>
      <c r="K80" s="31">
        <v>65.381</v>
      </c>
      <c r="L80" s="30">
        <f t="shared" si="27"/>
        <v>21.581000000000003</v>
      </c>
      <c r="M80" s="32">
        <v>86.962000000000003</v>
      </c>
      <c r="N80" s="30">
        <v>27.221252736841471</v>
      </c>
      <c r="O80" s="65">
        <v>1</v>
      </c>
      <c r="P80" s="65"/>
    </row>
    <row r="81" spans="2:16" x14ac:dyDescent="0.25">
      <c r="B81" s="3">
        <v>74</v>
      </c>
      <c r="C81" s="69"/>
      <c r="D81" s="69"/>
      <c r="E81" s="39" t="s">
        <v>372</v>
      </c>
      <c r="F81" s="40" t="s">
        <v>181</v>
      </c>
      <c r="G81" s="41">
        <v>56.218000000000004</v>
      </c>
      <c r="H81" s="41">
        <v>2.508</v>
      </c>
      <c r="I81" s="32">
        <v>0</v>
      </c>
      <c r="J81" s="44">
        <f t="shared" si="26"/>
        <v>6.6549999999999967</v>
      </c>
      <c r="K81" s="31">
        <v>65.381</v>
      </c>
      <c r="L81" s="30">
        <f t="shared" si="27"/>
        <v>21.581000000000003</v>
      </c>
      <c r="M81" s="32">
        <v>86.962000000000003</v>
      </c>
      <c r="N81" s="30">
        <v>27.221252736841471</v>
      </c>
      <c r="O81" s="65">
        <v>1</v>
      </c>
      <c r="P81" s="65"/>
    </row>
    <row r="82" spans="2:16" x14ac:dyDescent="0.25">
      <c r="B82" s="3">
        <v>75</v>
      </c>
      <c r="C82" s="69"/>
      <c r="D82" s="69"/>
      <c r="E82" s="39" t="s">
        <v>373</v>
      </c>
      <c r="F82" s="40" t="s">
        <v>181</v>
      </c>
      <c r="G82" s="41">
        <v>56.218000000000004</v>
      </c>
      <c r="H82" s="41">
        <v>2.508</v>
      </c>
      <c r="I82" s="32">
        <v>0</v>
      </c>
      <c r="J82" s="44">
        <f t="shared" si="26"/>
        <v>6.6549999999999967</v>
      </c>
      <c r="K82" s="31">
        <v>65.381</v>
      </c>
      <c r="L82" s="30">
        <f t="shared" si="27"/>
        <v>21.581000000000003</v>
      </c>
      <c r="M82" s="32">
        <v>86.962000000000003</v>
      </c>
      <c r="N82" s="30">
        <v>27.221252736841471</v>
      </c>
      <c r="O82" s="65">
        <v>1</v>
      </c>
      <c r="P82" s="65"/>
    </row>
    <row r="83" spans="2:16" x14ac:dyDescent="0.25">
      <c r="B83" s="3">
        <v>76</v>
      </c>
      <c r="C83" s="69"/>
      <c r="D83" s="69"/>
      <c r="E83" s="39" t="s">
        <v>374</v>
      </c>
      <c r="F83" s="40" t="s">
        <v>181</v>
      </c>
      <c r="G83" s="41">
        <v>56.218000000000004</v>
      </c>
      <c r="H83" s="41">
        <v>2.508</v>
      </c>
      <c r="I83" s="32">
        <v>0</v>
      </c>
      <c r="J83" s="44">
        <f t="shared" si="26"/>
        <v>6.6549999999999967</v>
      </c>
      <c r="K83" s="31">
        <v>65.381</v>
      </c>
      <c r="L83" s="30">
        <f t="shared" si="27"/>
        <v>21.581000000000003</v>
      </c>
      <c r="M83" s="32">
        <v>86.962000000000003</v>
      </c>
      <c r="N83" s="30">
        <v>27.221252736841471</v>
      </c>
      <c r="O83" s="65">
        <v>1</v>
      </c>
      <c r="P83" s="65"/>
    </row>
    <row r="84" spans="2:16" x14ac:dyDescent="0.25">
      <c r="B84" s="3">
        <v>77</v>
      </c>
      <c r="C84" s="69"/>
      <c r="D84" s="69"/>
      <c r="E84" s="39" t="s">
        <v>375</v>
      </c>
      <c r="F84" s="40" t="s">
        <v>181</v>
      </c>
      <c r="G84" s="41">
        <v>56.218000000000004</v>
      </c>
      <c r="H84" s="41">
        <v>2.508</v>
      </c>
      <c r="I84" s="32">
        <v>0</v>
      </c>
      <c r="J84" s="44">
        <f t="shared" si="26"/>
        <v>6.6549999999999967</v>
      </c>
      <c r="K84" s="31">
        <v>65.381</v>
      </c>
      <c r="L84" s="30">
        <f t="shared" si="27"/>
        <v>21.581000000000003</v>
      </c>
      <c r="M84" s="32">
        <v>86.962000000000003</v>
      </c>
      <c r="N84" s="30">
        <v>27.221252736841471</v>
      </c>
      <c r="O84" s="65">
        <v>1</v>
      </c>
      <c r="P84" s="65"/>
    </row>
    <row r="85" spans="2:16" x14ac:dyDescent="0.25">
      <c r="B85" s="3">
        <v>78</v>
      </c>
      <c r="C85" s="69"/>
      <c r="D85" s="70"/>
      <c r="E85" s="39" t="s">
        <v>376</v>
      </c>
      <c r="F85" s="40" t="s">
        <v>180</v>
      </c>
      <c r="G85" s="41">
        <v>79.808999999999997</v>
      </c>
      <c r="H85" s="41">
        <v>5.1219999999999999</v>
      </c>
      <c r="I85" s="32">
        <v>0</v>
      </c>
      <c r="J85" s="44">
        <f t="shared" si="26"/>
        <v>7.7710000000000008</v>
      </c>
      <c r="K85" s="45">
        <v>92.701999999999998</v>
      </c>
      <c r="L85" s="30">
        <f t="shared" si="27"/>
        <v>30.59899999999999</v>
      </c>
      <c r="M85" s="32">
        <v>123.30099999999999</v>
      </c>
      <c r="N85" s="30">
        <v>38.555699268905151</v>
      </c>
      <c r="O85" s="65">
        <v>1</v>
      </c>
      <c r="P85" s="65"/>
    </row>
    <row r="86" spans="2:16" x14ac:dyDescent="0.25">
      <c r="B86" s="3">
        <v>79</v>
      </c>
      <c r="C86" s="69"/>
      <c r="D86" s="68">
        <v>7</v>
      </c>
      <c r="E86" s="39" t="s">
        <v>377</v>
      </c>
      <c r="F86" s="46" t="s">
        <v>178</v>
      </c>
      <c r="G86" s="47">
        <v>79.808999999999997</v>
      </c>
      <c r="H86" s="47">
        <v>5.1219999999999999</v>
      </c>
      <c r="I86" s="32">
        <v>0</v>
      </c>
      <c r="J86" s="44">
        <f>K86-G86-H86</f>
        <v>7.7710000000000008</v>
      </c>
      <c r="K86" s="45">
        <v>92.701999999999998</v>
      </c>
      <c r="L86" s="30">
        <f>M86-K86</f>
        <v>30.59899999999999</v>
      </c>
      <c r="M86" s="32">
        <v>123.30099999999999</v>
      </c>
      <c r="N86" s="31">
        <v>38.555699268905151</v>
      </c>
      <c r="O86" s="65">
        <v>1</v>
      </c>
      <c r="P86" s="65"/>
    </row>
    <row r="87" spans="2:16" x14ac:dyDescent="0.25">
      <c r="B87" s="3">
        <v>80</v>
      </c>
      <c r="C87" s="69"/>
      <c r="D87" s="69"/>
      <c r="E87" s="39" t="s">
        <v>378</v>
      </c>
      <c r="F87" s="40" t="s">
        <v>179</v>
      </c>
      <c r="G87" s="41">
        <v>56.218000000000004</v>
      </c>
      <c r="H87" s="41">
        <v>2.508</v>
      </c>
      <c r="I87" s="32">
        <v>0</v>
      </c>
      <c r="J87" s="44">
        <f t="shared" ref="J87:J90" si="28">K87-G87-H87</f>
        <v>6.6549999999999967</v>
      </c>
      <c r="K87" s="45">
        <v>65.381</v>
      </c>
      <c r="L87" s="30">
        <f t="shared" ref="L87:L90" si="29">M87-K87</f>
        <v>21.581000000000003</v>
      </c>
      <c r="M87" s="32">
        <v>86.962000000000003</v>
      </c>
      <c r="N87" s="30">
        <v>27.221252736841471</v>
      </c>
      <c r="O87" s="65">
        <v>1</v>
      </c>
      <c r="P87" s="65"/>
    </row>
    <row r="88" spans="2:16" x14ac:dyDescent="0.25">
      <c r="B88" s="3">
        <v>81</v>
      </c>
      <c r="C88" s="69"/>
      <c r="D88" s="69"/>
      <c r="E88" s="39" t="s">
        <v>379</v>
      </c>
      <c r="F88" s="40" t="s">
        <v>179</v>
      </c>
      <c r="G88" s="41">
        <v>56.218000000000004</v>
      </c>
      <c r="H88" s="41">
        <v>2.508</v>
      </c>
      <c r="I88" s="32">
        <v>0</v>
      </c>
      <c r="J88" s="44">
        <f t="shared" si="28"/>
        <v>6.6549999999999967</v>
      </c>
      <c r="K88" s="45">
        <v>65.381</v>
      </c>
      <c r="L88" s="30">
        <f t="shared" si="29"/>
        <v>21.581000000000003</v>
      </c>
      <c r="M88" s="32">
        <v>86.962000000000003</v>
      </c>
      <c r="N88" s="30">
        <v>27.221252736841471</v>
      </c>
      <c r="O88" s="65">
        <v>1</v>
      </c>
      <c r="P88" s="65"/>
    </row>
    <row r="89" spans="2:16" x14ac:dyDescent="0.25">
      <c r="B89" s="3">
        <v>82</v>
      </c>
      <c r="C89" s="69"/>
      <c r="D89" s="69"/>
      <c r="E89" s="39" t="s">
        <v>380</v>
      </c>
      <c r="F89" s="40" t="s">
        <v>179</v>
      </c>
      <c r="G89" s="41">
        <v>56.218000000000004</v>
      </c>
      <c r="H89" s="41">
        <v>2.508</v>
      </c>
      <c r="I89" s="32">
        <v>0</v>
      </c>
      <c r="J89" s="44">
        <f t="shared" si="28"/>
        <v>6.6549999999999967</v>
      </c>
      <c r="K89" s="45">
        <v>65.381</v>
      </c>
      <c r="L89" s="30">
        <f t="shared" si="29"/>
        <v>21.581000000000003</v>
      </c>
      <c r="M89" s="32">
        <v>86.962000000000003</v>
      </c>
      <c r="N89" s="30">
        <v>27.221252736841471</v>
      </c>
      <c r="O89" s="65">
        <v>1</v>
      </c>
      <c r="P89" s="65"/>
    </row>
    <row r="90" spans="2:16" x14ac:dyDescent="0.25">
      <c r="B90" s="3">
        <v>83</v>
      </c>
      <c r="C90" s="69"/>
      <c r="D90" s="69"/>
      <c r="E90" s="39" t="s">
        <v>381</v>
      </c>
      <c r="F90" s="40" t="s">
        <v>179</v>
      </c>
      <c r="G90" s="41">
        <v>56.218000000000004</v>
      </c>
      <c r="H90" s="41">
        <v>2.508</v>
      </c>
      <c r="I90" s="32">
        <v>0</v>
      </c>
      <c r="J90" s="44">
        <f t="shared" si="28"/>
        <v>6.6549999999999967</v>
      </c>
      <c r="K90" s="45">
        <v>65.381</v>
      </c>
      <c r="L90" s="30">
        <f t="shared" si="29"/>
        <v>21.581000000000003</v>
      </c>
      <c r="M90" s="32">
        <v>86.962000000000003</v>
      </c>
      <c r="N90" s="30">
        <v>27.221252736841471</v>
      </c>
      <c r="O90" s="65">
        <v>1</v>
      </c>
      <c r="P90" s="65"/>
    </row>
    <row r="91" spans="2:16" x14ac:dyDescent="0.25">
      <c r="B91" s="3">
        <v>84</v>
      </c>
      <c r="C91" s="69"/>
      <c r="D91" s="69"/>
      <c r="E91" s="39" t="s">
        <v>382</v>
      </c>
      <c r="F91" s="40" t="s">
        <v>178</v>
      </c>
      <c r="G91" s="41">
        <v>79.808999999999997</v>
      </c>
      <c r="H91" s="41">
        <v>5.1219999999999999</v>
      </c>
      <c r="I91" s="32">
        <v>0</v>
      </c>
      <c r="J91" s="44">
        <f>K91-G91-H91</f>
        <v>7.7710000000000008</v>
      </c>
      <c r="K91" s="45">
        <v>92.701999999999998</v>
      </c>
      <c r="L91" s="30">
        <f>M91-K91</f>
        <v>30.59899999999999</v>
      </c>
      <c r="M91" s="32">
        <v>123.30099999999999</v>
      </c>
      <c r="N91" s="30">
        <v>38.555699268905151</v>
      </c>
      <c r="O91" s="65">
        <v>1</v>
      </c>
      <c r="P91" s="65"/>
    </row>
    <row r="92" spans="2:16" x14ac:dyDescent="0.25">
      <c r="B92" s="3">
        <v>85</v>
      </c>
      <c r="C92" s="69"/>
      <c r="D92" s="69"/>
      <c r="E92" s="39" t="s">
        <v>383</v>
      </c>
      <c r="F92" s="40" t="s">
        <v>180</v>
      </c>
      <c r="G92" s="41">
        <v>79.808999999999997</v>
      </c>
      <c r="H92" s="41">
        <v>5.1219999999999999</v>
      </c>
      <c r="I92" s="32">
        <v>0</v>
      </c>
      <c r="J92" s="44">
        <f t="shared" ref="J92:J98" si="30">K92-G92-H92</f>
        <v>7.7710000000000008</v>
      </c>
      <c r="K92" s="45">
        <v>92.701999999999998</v>
      </c>
      <c r="L92" s="30">
        <f t="shared" ref="L92:L98" si="31">M92-K92</f>
        <v>30.59899999999999</v>
      </c>
      <c r="M92" s="32">
        <v>123.30099999999999</v>
      </c>
      <c r="N92" s="30">
        <v>38.555699268905151</v>
      </c>
      <c r="O92" s="65">
        <v>1</v>
      </c>
      <c r="P92" s="65"/>
    </row>
    <row r="93" spans="2:16" x14ac:dyDescent="0.25">
      <c r="B93" s="3">
        <v>86</v>
      </c>
      <c r="C93" s="69"/>
      <c r="D93" s="69"/>
      <c r="E93" s="39" t="s">
        <v>384</v>
      </c>
      <c r="F93" s="40" t="s">
        <v>181</v>
      </c>
      <c r="G93" s="41">
        <v>56.218000000000004</v>
      </c>
      <c r="H93" s="41">
        <v>2.508</v>
      </c>
      <c r="I93" s="32">
        <v>0</v>
      </c>
      <c r="J93" s="44">
        <f t="shared" si="30"/>
        <v>6.6549999999999967</v>
      </c>
      <c r="K93" s="31">
        <v>65.381</v>
      </c>
      <c r="L93" s="30">
        <f t="shared" si="31"/>
        <v>21.581000000000003</v>
      </c>
      <c r="M93" s="32">
        <v>86.962000000000003</v>
      </c>
      <c r="N93" s="30">
        <v>27.221252736841471</v>
      </c>
      <c r="O93" s="65">
        <v>1</v>
      </c>
      <c r="P93" s="65"/>
    </row>
    <row r="94" spans="2:16" x14ac:dyDescent="0.25">
      <c r="B94" s="3">
        <v>87</v>
      </c>
      <c r="C94" s="69"/>
      <c r="D94" s="69"/>
      <c r="E94" s="39" t="s">
        <v>385</v>
      </c>
      <c r="F94" s="40" t="s">
        <v>181</v>
      </c>
      <c r="G94" s="41">
        <v>56.218000000000004</v>
      </c>
      <c r="H94" s="41">
        <v>2.508</v>
      </c>
      <c r="I94" s="32">
        <v>0</v>
      </c>
      <c r="J94" s="44">
        <f t="shared" si="30"/>
        <v>6.6549999999999967</v>
      </c>
      <c r="K94" s="31">
        <v>65.381</v>
      </c>
      <c r="L94" s="30">
        <f t="shared" si="31"/>
        <v>21.581000000000003</v>
      </c>
      <c r="M94" s="32">
        <v>86.962000000000003</v>
      </c>
      <c r="N94" s="30">
        <v>27.221252736841471</v>
      </c>
      <c r="O94" s="65">
        <v>1</v>
      </c>
      <c r="P94" s="65"/>
    </row>
    <row r="95" spans="2:16" x14ac:dyDescent="0.25">
      <c r="B95" s="3">
        <v>88</v>
      </c>
      <c r="C95" s="69"/>
      <c r="D95" s="69"/>
      <c r="E95" s="39" t="s">
        <v>386</v>
      </c>
      <c r="F95" s="40" t="s">
        <v>181</v>
      </c>
      <c r="G95" s="41">
        <v>56.218000000000004</v>
      </c>
      <c r="H95" s="41">
        <v>2.508</v>
      </c>
      <c r="I95" s="32">
        <v>0</v>
      </c>
      <c r="J95" s="44">
        <f t="shared" si="30"/>
        <v>6.6549999999999967</v>
      </c>
      <c r="K95" s="31">
        <v>65.381</v>
      </c>
      <c r="L95" s="30">
        <f t="shared" si="31"/>
        <v>21.581000000000003</v>
      </c>
      <c r="M95" s="32">
        <v>86.962000000000003</v>
      </c>
      <c r="N95" s="30">
        <v>27.221252736841471</v>
      </c>
      <c r="O95" s="65">
        <v>1</v>
      </c>
      <c r="P95" s="65"/>
    </row>
    <row r="96" spans="2:16" x14ac:dyDescent="0.25">
      <c r="B96" s="3">
        <v>89</v>
      </c>
      <c r="C96" s="69"/>
      <c r="D96" s="69"/>
      <c r="E96" s="39" t="s">
        <v>387</v>
      </c>
      <c r="F96" s="40" t="s">
        <v>181</v>
      </c>
      <c r="G96" s="41">
        <v>56.218000000000004</v>
      </c>
      <c r="H96" s="41">
        <v>2.508</v>
      </c>
      <c r="I96" s="32">
        <v>0</v>
      </c>
      <c r="J96" s="44">
        <f t="shared" si="30"/>
        <v>6.6549999999999967</v>
      </c>
      <c r="K96" s="31">
        <v>65.381</v>
      </c>
      <c r="L96" s="30">
        <f t="shared" si="31"/>
        <v>21.581000000000003</v>
      </c>
      <c r="M96" s="32">
        <v>86.962000000000003</v>
      </c>
      <c r="N96" s="30">
        <v>27.221252736841471</v>
      </c>
      <c r="O96" s="65">
        <v>1</v>
      </c>
      <c r="P96" s="65"/>
    </row>
    <row r="97" spans="2:16" x14ac:dyDescent="0.25">
      <c r="B97" s="3">
        <v>90</v>
      </c>
      <c r="C97" s="69"/>
      <c r="D97" s="69"/>
      <c r="E97" s="39" t="s">
        <v>388</v>
      </c>
      <c r="F97" s="40" t="s">
        <v>181</v>
      </c>
      <c r="G97" s="41">
        <v>56.218000000000004</v>
      </c>
      <c r="H97" s="41">
        <v>2.508</v>
      </c>
      <c r="I97" s="32">
        <v>0</v>
      </c>
      <c r="J97" s="44">
        <f t="shared" si="30"/>
        <v>6.6549999999999967</v>
      </c>
      <c r="K97" s="31">
        <v>65.381</v>
      </c>
      <c r="L97" s="30">
        <f t="shared" si="31"/>
        <v>21.581000000000003</v>
      </c>
      <c r="M97" s="32">
        <v>86.962000000000003</v>
      </c>
      <c r="N97" s="30">
        <v>27.221252736841471</v>
      </c>
      <c r="O97" s="65">
        <v>1</v>
      </c>
      <c r="P97" s="65"/>
    </row>
    <row r="98" spans="2:16" x14ac:dyDescent="0.25">
      <c r="B98" s="3">
        <v>91</v>
      </c>
      <c r="C98" s="69"/>
      <c r="D98" s="70"/>
      <c r="E98" s="39" t="s">
        <v>389</v>
      </c>
      <c r="F98" s="40" t="s">
        <v>180</v>
      </c>
      <c r="G98" s="41">
        <v>79.808999999999997</v>
      </c>
      <c r="H98" s="41">
        <v>5.1219999999999999</v>
      </c>
      <c r="I98" s="32">
        <v>0</v>
      </c>
      <c r="J98" s="44">
        <f t="shared" si="30"/>
        <v>7.7710000000000008</v>
      </c>
      <c r="K98" s="45">
        <v>92.701999999999998</v>
      </c>
      <c r="L98" s="30">
        <f t="shared" si="31"/>
        <v>30.59899999999999</v>
      </c>
      <c r="M98" s="32">
        <v>123.30099999999999</v>
      </c>
      <c r="N98" s="30">
        <v>38.555699268905151</v>
      </c>
      <c r="O98" s="65">
        <v>1</v>
      </c>
      <c r="P98" s="65"/>
    </row>
    <row r="99" spans="2:16" x14ac:dyDescent="0.25">
      <c r="B99" s="3">
        <v>92</v>
      </c>
      <c r="C99" s="69"/>
      <c r="D99" s="68">
        <v>8</v>
      </c>
      <c r="E99" s="39" t="s">
        <v>390</v>
      </c>
      <c r="F99" s="46" t="s">
        <v>178</v>
      </c>
      <c r="G99" s="47">
        <v>79.808999999999997</v>
      </c>
      <c r="H99" s="47">
        <v>5.1219999999999999</v>
      </c>
      <c r="I99" s="32">
        <v>0</v>
      </c>
      <c r="J99" s="44">
        <f>K99-G99-H99</f>
        <v>7.7710000000000008</v>
      </c>
      <c r="K99" s="45">
        <v>92.701999999999998</v>
      </c>
      <c r="L99" s="30">
        <f>M99-K99</f>
        <v>30.59899999999999</v>
      </c>
      <c r="M99" s="32">
        <v>123.30099999999999</v>
      </c>
      <c r="N99" s="31">
        <v>38.555699268905151</v>
      </c>
      <c r="O99" s="65">
        <v>1</v>
      </c>
      <c r="P99" s="65"/>
    </row>
    <row r="100" spans="2:16" x14ac:dyDescent="0.25">
      <c r="B100" s="3">
        <v>93</v>
      </c>
      <c r="C100" s="69"/>
      <c r="D100" s="69"/>
      <c r="E100" s="39" t="s">
        <v>391</v>
      </c>
      <c r="F100" s="40" t="s">
        <v>179</v>
      </c>
      <c r="G100" s="41">
        <v>56.218000000000004</v>
      </c>
      <c r="H100" s="41">
        <v>2.508</v>
      </c>
      <c r="I100" s="32">
        <v>0</v>
      </c>
      <c r="J100" s="44">
        <f t="shared" ref="J100:J103" si="32">K100-G100-H100</f>
        <v>6.6549999999999967</v>
      </c>
      <c r="K100" s="45">
        <v>65.381</v>
      </c>
      <c r="L100" s="30">
        <f t="shared" ref="L100:L103" si="33">M100-K100</f>
        <v>21.581000000000003</v>
      </c>
      <c r="M100" s="32">
        <v>86.962000000000003</v>
      </c>
      <c r="N100" s="30">
        <v>27.221252736841471</v>
      </c>
      <c r="O100" s="65">
        <v>1</v>
      </c>
      <c r="P100" s="65"/>
    </row>
    <row r="101" spans="2:16" x14ac:dyDescent="0.25">
      <c r="B101" s="3">
        <v>94</v>
      </c>
      <c r="C101" s="69"/>
      <c r="D101" s="69"/>
      <c r="E101" s="39" t="s">
        <v>392</v>
      </c>
      <c r="F101" s="40" t="s">
        <v>179</v>
      </c>
      <c r="G101" s="41">
        <v>56.218000000000004</v>
      </c>
      <c r="H101" s="41">
        <v>2.508</v>
      </c>
      <c r="I101" s="32">
        <v>0</v>
      </c>
      <c r="J101" s="44">
        <f t="shared" si="32"/>
        <v>6.6549999999999967</v>
      </c>
      <c r="K101" s="45">
        <v>65.381</v>
      </c>
      <c r="L101" s="30">
        <f t="shared" si="33"/>
        <v>21.581000000000003</v>
      </c>
      <c r="M101" s="32">
        <v>86.962000000000003</v>
      </c>
      <c r="N101" s="30">
        <v>27.221252736841471</v>
      </c>
      <c r="O101" s="65">
        <v>1</v>
      </c>
      <c r="P101" s="65"/>
    </row>
    <row r="102" spans="2:16" x14ac:dyDescent="0.25">
      <c r="B102" s="3">
        <v>95</v>
      </c>
      <c r="C102" s="69"/>
      <c r="D102" s="69"/>
      <c r="E102" s="39" t="s">
        <v>393</v>
      </c>
      <c r="F102" s="40" t="s">
        <v>179</v>
      </c>
      <c r="G102" s="41">
        <v>56.218000000000004</v>
      </c>
      <c r="H102" s="41">
        <v>2.508</v>
      </c>
      <c r="I102" s="32">
        <v>0</v>
      </c>
      <c r="J102" s="44">
        <f t="shared" si="32"/>
        <v>6.6549999999999967</v>
      </c>
      <c r="K102" s="45">
        <v>65.381</v>
      </c>
      <c r="L102" s="30">
        <f t="shared" si="33"/>
        <v>21.581000000000003</v>
      </c>
      <c r="M102" s="32">
        <v>86.962000000000003</v>
      </c>
      <c r="N102" s="30">
        <v>27.221252736841471</v>
      </c>
      <c r="O102" s="65">
        <v>1</v>
      </c>
      <c r="P102" s="65"/>
    </row>
    <row r="103" spans="2:16" x14ac:dyDescent="0.25">
      <c r="B103" s="3">
        <v>96</v>
      </c>
      <c r="C103" s="69"/>
      <c r="D103" s="69"/>
      <c r="E103" s="39" t="s">
        <v>394</v>
      </c>
      <c r="F103" s="40" t="s">
        <v>179</v>
      </c>
      <c r="G103" s="41">
        <v>56.218000000000004</v>
      </c>
      <c r="H103" s="41">
        <v>2.508</v>
      </c>
      <c r="I103" s="32">
        <v>0</v>
      </c>
      <c r="J103" s="44">
        <f t="shared" si="32"/>
        <v>6.6549999999999967</v>
      </c>
      <c r="K103" s="45">
        <v>65.381</v>
      </c>
      <c r="L103" s="30">
        <f t="shared" si="33"/>
        <v>21.581000000000003</v>
      </c>
      <c r="M103" s="32">
        <v>86.962000000000003</v>
      </c>
      <c r="N103" s="30">
        <v>27.221252736841471</v>
      </c>
      <c r="O103" s="65">
        <v>1</v>
      </c>
      <c r="P103" s="65"/>
    </row>
    <row r="104" spans="2:16" x14ac:dyDescent="0.25">
      <c r="B104" s="3">
        <v>97</v>
      </c>
      <c r="C104" s="69"/>
      <c r="D104" s="69"/>
      <c r="E104" s="39" t="s">
        <v>395</v>
      </c>
      <c r="F104" s="40" t="s">
        <v>178</v>
      </c>
      <c r="G104" s="41">
        <v>79.808999999999997</v>
      </c>
      <c r="H104" s="41">
        <v>5.1219999999999999</v>
      </c>
      <c r="I104" s="32">
        <v>0</v>
      </c>
      <c r="J104" s="44">
        <f>K104-G104-H104</f>
        <v>7.7710000000000008</v>
      </c>
      <c r="K104" s="45">
        <v>92.701999999999998</v>
      </c>
      <c r="L104" s="30">
        <f>M104-K104</f>
        <v>30.59899999999999</v>
      </c>
      <c r="M104" s="32">
        <v>123.30099999999999</v>
      </c>
      <c r="N104" s="30">
        <v>38.555699268905151</v>
      </c>
      <c r="O104" s="65">
        <v>1</v>
      </c>
      <c r="P104" s="65"/>
    </row>
    <row r="105" spans="2:16" x14ac:dyDescent="0.25">
      <c r="B105" s="3">
        <v>98</v>
      </c>
      <c r="C105" s="69"/>
      <c r="D105" s="69"/>
      <c r="E105" s="39" t="s">
        <v>396</v>
      </c>
      <c r="F105" s="40" t="s">
        <v>180</v>
      </c>
      <c r="G105" s="41">
        <v>79.808999999999997</v>
      </c>
      <c r="H105" s="41">
        <v>5.1219999999999999</v>
      </c>
      <c r="I105" s="32">
        <v>0</v>
      </c>
      <c r="J105" s="44">
        <f t="shared" ref="J105:J111" si="34">K105-G105-H105</f>
        <v>7.7710000000000008</v>
      </c>
      <c r="K105" s="45">
        <v>92.701999999999998</v>
      </c>
      <c r="L105" s="30">
        <f t="shared" ref="L105:L111" si="35">M105-K105</f>
        <v>30.59899999999999</v>
      </c>
      <c r="M105" s="32">
        <v>123.30099999999999</v>
      </c>
      <c r="N105" s="30">
        <v>38.555699268905151</v>
      </c>
      <c r="O105" s="65">
        <v>1</v>
      </c>
      <c r="P105" s="65"/>
    </row>
    <row r="106" spans="2:16" x14ac:dyDescent="0.25">
      <c r="B106" s="3">
        <v>99</v>
      </c>
      <c r="C106" s="69"/>
      <c r="D106" s="69"/>
      <c r="E106" s="39" t="s">
        <v>397</v>
      </c>
      <c r="F106" s="40" t="s">
        <v>181</v>
      </c>
      <c r="G106" s="41">
        <v>56.218000000000004</v>
      </c>
      <c r="H106" s="41">
        <v>2.508</v>
      </c>
      <c r="I106" s="32">
        <v>0</v>
      </c>
      <c r="J106" s="44">
        <f t="shared" si="34"/>
        <v>6.6549999999999967</v>
      </c>
      <c r="K106" s="31">
        <v>65.381</v>
      </c>
      <c r="L106" s="30">
        <f t="shared" si="35"/>
        <v>21.581000000000003</v>
      </c>
      <c r="M106" s="32">
        <v>86.962000000000003</v>
      </c>
      <c r="N106" s="30">
        <v>27.221252736841471</v>
      </c>
      <c r="O106" s="65">
        <v>1</v>
      </c>
      <c r="P106" s="65"/>
    </row>
    <row r="107" spans="2:16" x14ac:dyDescent="0.25">
      <c r="B107" s="3">
        <v>100</v>
      </c>
      <c r="C107" s="69"/>
      <c r="D107" s="69"/>
      <c r="E107" s="39" t="s">
        <v>398</v>
      </c>
      <c r="F107" s="40" t="s">
        <v>181</v>
      </c>
      <c r="G107" s="41">
        <v>56.218000000000004</v>
      </c>
      <c r="H107" s="41">
        <v>2.508</v>
      </c>
      <c r="I107" s="32">
        <v>0</v>
      </c>
      <c r="J107" s="44">
        <f t="shared" si="34"/>
        <v>6.6549999999999967</v>
      </c>
      <c r="K107" s="31">
        <v>65.381</v>
      </c>
      <c r="L107" s="30">
        <f t="shared" si="35"/>
        <v>21.581000000000003</v>
      </c>
      <c r="M107" s="32">
        <v>86.962000000000003</v>
      </c>
      <c r="N107" s="30">
        <v>27.221252736841471</v>
      </c>
      <c r="O107" s="65">
        <v>1</v>
      </c>
      <c r="P107" s="65"/>
    </row>
    <row r="108" spans="2:16" x14ac:dyDescent="0.25">
      <c r="B108" s="3">
        <v>101</v>
      </c>
      <c r="C108" s="69"/>
      <c r="D108" s="69"/>
      <c r="E108" s="39" t="s">
        <v>399</v>
      </c>
      <c r="F108" s="40" t="s">
        <v>181</v>
      </c>
      <c r="G108" s="41">
        <v>56.218000000000004</v>
      </c>
      <c r="H108" s="41">
        <v>2.508</v>
      </c>
      <c r="I108" s="32">
        <v>0</v>
      </c>
      <c r="J108" s="44">
        <f t="shared" si="34"/>
        <v>6.6549999999999967</v>
      </c>
      <c r="K108" s="31">
        <v>65.381</v>
      </c>
      <c r="L108" s="30">
        <f t="shared" si="35"/>
        <v>21.581000000000003</v>
      </c>
      <c r="M108" s="32">
        <v>86.962000000000003</v>
      </c>
      <c r="N108" s="30">
        <v>27.221252736841471</v>
      </c>
      <c r="O108" s="65">
        <v>1</v>
      </c>
      <c r="P108" s="65"/>
    </row>
    <row r="109" spans="2:16" x14ac:dyDescent="0.25">
      <c r="B109" s="3">
        <v>102</v>
      </c>
      <c r="C109" s="69"/>
      <c r="D109" s="69"/>
      <c r="E109" s="39" t="s">
        <v>400</v>
      </c>
      <c r="F109" s="40" t="s">
        <v>181</v>
      </c>
      <c r="G109" s="41">
        <v>56.218000000000004</v>
      </c>
      <c r="H109" s="41">
        <v>2.508</v>
      </c>
      <c r="I109" s="32">
        <v>0</v>
      </c>
      <c r="J109" s="44">
        <f t="shared" si="34"/>
        <v>6.6549999999999967</v>
      </c>
      <c r="K109" s="31">
        <v>65.381</v>
      </c>
      <c r="L109" s="30">
        <f t="shared" si="35"/>
        <v>21.581000000000003</v>
      </c>
      <c r="M109" s="32">
        <v>86.962000000000003</v>
      </c>
      <c r="N109" s="30">
        <v>27.221252736841471</v>
      </c>
      <c r="O109" s="65">
        <v>1</v>
      </c>
      <c r="P109" s="65"/>
    </row>
    <row r="110" spans="2:16" x14ac:dyDescent="0.25">
      <c r="B110" s="3">
        <v>103</v>
      </c>
      <c r="C110" s="69"/>
      <c r="D110" s="69"/>
      <c r="E110" s="39" t="s">
        <v>401</v>
      </c>
      <c r="F110" s="40" t="s">
        <v>181</v>
      </c>
      <c r="G110" s="41">
        <v>56.218000000000004</v>
      </c>
      <c r="H110" s="41">
        <v>2.508</v>
      </c>
      <c r="I110" s="32">
        <v>0</v>
      </c>
      <c r="J110" s="44">
        <f t="shared" si="34"/>
        <v>6.6549999999999967</v>
      </c>
      <c r="K110" s="31">
        <v>65.381</v>
      </c>
      <c r="L110" s="30">
        <f t="shared" si="35"/>
        <v>21.581000000000003</v>
      </c>
      <c r="M110" s="32">
        <v>86.962000000000003</v>
      </c>
      <c r="N110" s="30">
        <v>27.221252736841471</v>
      </c>
      <c r="O110" s="65">
        <v>1</v>
      </c>
      <c r="P110" s="65"/>
    </row>
    <row r="111" spans="2:16" x14ac:dyDescent="0.25">
      <c r="B111" s="3">
        <v>104</v>
      </c>
      <c r="C111" s="69"/>
      <c r="D111" s="70"/>
      <c r="E111" s="39" t="s">
        <v>402</v>
      </c>
      <c r="F111" s="40" t="s">
        <v>180</v>
      </c>
      <c r="G111" s="41">
        <v>79.808999999999997</v>
      </c>
      <c r="H111" s="41">
        <v>5.1219999999999999</v>
      </c>
      <c r="I111" s="32">
        <v>0</v>
      </c>
      <c r="J111" s="44">
        <f t="shared" si="34"/>
        <v>7.7710000000000008</v>
      </c>
      <c r="K111" s="45">
        <v>92.701999999999998</v>
      </c>
      <c r="L111" s="30">
        <f t="shared" si="35"/>
        <v>30.59899999999999</v>
      </c>
      <c r="M111" s="32">
        <v>123.30099999999999</v>
      </c>
      <c r="N111" s="30">
        <v>38.555699268905151</v>
      </c>
      <c r="O111" s="65">
        <v>1</v>
      </c>
      <c r="P111" s="65"/>
    </row>
    <row r="112" spans="2:16" x14ac:dyDescent="0.25">
      <c r="B112" s="3">
        <v>105</v>
      </c>
      <c r="C112" s="69"/>
      <c r="D112" s="68">
        <v>9</v>
      </c>
      <c r="E112" s="39" t="s">
        <v>403</v>
      </c>
      <c r="F112" s="46" t="s">
        <v>178</v>
      </c>
      <c r="G112" s="47">
        <v>79.808999999999997</v>
      </c>
      <c r="H112" s="47">
        <v>5.1219999999999999</v>
      </c>
      <c r="I112" s="32">
        <v>0</v>
      </c>
      <c r="J112" s="44">
        <f>K112-G112-H112</f>
        <v>7.7710000000000008</v>
      </c>
      <c r="K112" s="45">
        <v>92.701999999999998</v>
      </c>
      <c r="L112" s="30">
        <f>M112-K112</f>
        <v>30.59899999999999</v>
      </c>
      <c r="M112" s="32">
        <v>123.30099999999999</v>
      </c>
      <c r="N112" s="31">
        <v>38.555699268905151</v>
      </c>
      <c r="O112" s="65">
        <v>1</v>
      </c>
      <c r="P112" s="65"/>
    </row>
    <row r="113" spans="2:16" x14ac:dyDescent="0.25">
      <c r="B113" s="3">
        <v>106</v>
      </c>
      <c r="C113" s="69"/>
      <c r="D113" s="69"/>
      <c r="E113" s="39" t="s">
        <v>404</v>
      </c>
      <c r="F113" s="40" t="s">
        <v>179</v>
      </c>
      <c r="G113" s="41">
        <v>56.218000000000004</v>
      </c>
      <c r="H113" s="41">
        <v>2.508</v>
      </c>
      <c r="I113" s="32">
        <v>0</v>
      </c>
      <c r="J113" s="44">
        <f t="shared" ref="J113:J116" si="36">K113-G113-H113</f>
        <v>6.6549999999999967</v>
      </c>
      <c r="K113" s="45">
        <v>65.381</v>
      </c>
      <c r="L113" s="30">
        <f t="shared" ref="L113:L116" si="37">M113-K113</f>
        <v>21.581000000000003</v>
      </c>
      <c r="M113" s="32">
        <v>86.962000000000003</v>
      </c>
      <c r="N113" s="30">
        <v>27.221252736841471</v>
      </c>
      <c r="O113" s="65">
        <v>1</v>
      </c>
      <c r="P113" s="65"/>
    </row>
    <row r="114" spans="2:16" x14ac:dyDescent="0.25">
      <c r="B114" s="3">
        <v>107</v>
      </c>
      <c r="C114" s="69"/>
      <c r="D114" s="69"/>
      <c r="E114" s="39" t="s">
        <v>405</v>
      </c>
      <c r="F114" s="40" t="s">
        <v>179</v>
      </c>
      <c r="G114" s="41">
        <v>56.218000000000004</v>
      </c>
      <c r="H114" s="41">
        <v>2.508</v>
      </c>
      <c r="I114" s="32">
        <v>0</v>
      </c>
      <c r="J114" s="44">
        <f t="shared" si="36"/>
        <v>6.6549999999999967</v>
      </c>
      <c r="K114" s="45">
        <v>65.381</v>
      </c>
      <c r="L114" s="30">
        <f t="shared" si="37"/>
        <v>21.581000000000003</v>
      </c>
      <c r="M114" s="32">
        <v>86.962000000000003</v>
      </c>
      <c r="N114" s="30">
        <v>27.221252736841471</v>
      </c>
      <c r="O114" s="65">
        <v>1</v>
      </c>
      <c r="P114" s="65"/>
    </row>
    <row r="115" spans="2:16" x14ac:dyDescent="0.25">
      <c r="B115" s="3">
        <v>108</v>
      </c>
      <c r="C115" s="69"/>
      <c r="D115" s="69"/>
      <c r="E115" s="39" t="s">
        <v>406</v>
      </c>
      <c r="F115" s="40" t="s">
        <v>179</v>
      </c>
      <c r="G115" s="41">
        <v>56.218000000000004</v>
      </c>
      <c r="H115" s="41">
        <v>2.508</v>
      </c>
      <c r="I115" s="32">
        <v>0</v>
      </c>
      <c r="J115" s="44">
        <f t="shared" si="36"/>
        <v>6.6549999999999967</v>
      </c>
      <c r="K115" s="45">
        <v>65.381</v>
      </c>
      <c r="L115" s="30">
        <f t="shared" si="37"/>
        <v>21.581000000000003</v>
      </c>
      <c r="M115" s="32">
        <v>86.962000000000003</v>
      </c>
      <c r="N115" s="30">
        <v>27.221252736841471</v>
      </c>
      <c r="O115" s="65">
        <v>1</v>
      </c>
      <c r="P115" s="65"/>
    </row>
    <row r="116" spans="2:16" x14ac:dyDescent="0.25">
      <c r="B116" s="3">
        <v>109</v>
      </c>
      <c r="C116" s="69"/>
      <c r="D116" s="69"/>
      <c r="E116" s="39" t="s">
        <v>407</v>
      </c>
      <c r="F116" s="40" t="s">
        <v>179</v>
      </c>
      <c r="G116" s="41">
        <v>56.218000000000004</v>
      </c>
      <c r="H116" s="41">
        <v>2.508</v>
      </c>
      <c r="I116" s="32">
        <v>0</v>
      </c>
      <c r="J116" s="44">
        <f t="shared" si="36"/>
        <v>6.6549999999999967</v>
      </c>
      <c r="K116" s="45">
        <v>65.381</v>
      </c>
      <c r="L116" s="30">
        <f t="shared" si="37"/>
        <v>21.581000000000003</v>
      </c>
      <c r="M116" s="32">
        <v>86.962000000000003</v>
      </c>
      <c r="N116" s="30">
        <v>27.221252736841471</v>
      </c>
      <c r="O116" s="65">
        <v>1</v>
      </c>
      <c r="P116" s="65"/>
    </row>
    <row r="117" spans="2:16" x14ac:dyDescent="0.25">
      <c r="B117" s="3">
        <v>110</v>
      </c>
      <c r="C117" s="69"/>
      <c r="D117" s="69"/>
      <c r="E117" s="39" t="s">
        <v>408</v>
      </c>
      <c r="F117" s="40" t="s">
        <v>178</v>
      </c>
      <c r="G117" s="41">
        <v>79.808999999999997</v>
      </c>
      <c r="H117" s="41">
        <v>5.1219999999999999</v>
      </c>
      <c r="I117" s="32">
        <v>0</v>
      </c>
      <c r="J117" s="44">
        <f>K117-G117-H117</f>
        <v>7.7710000000000008</v>
      </c>
      <c r="K117" s="45">
        <v>92.701999999999998</v>
      </c>
      <c r="L117" s="30">
        <f>M117-K117</f>
        <v>30.59899999999999</v>
      </c>
      <c r="M117" s="32">
        <v>123.30099999999999</v>
      </c>
      <c r="N117" s="30">
        <v>38.555699268905151</v>
      </c>
      <c r="O117" s="65">
        <v>1</v>
      </c>
      <c r="P117" s="65"/>
    </row>
    <row r="118" spans="2:16" x14ac:dyDescent="0.25">
      <c r="B118" s="3">
        <v>111</v>
      </c>
      <c r="C118" s="69"/>
      <c r="D118" s="69"/>
      <c r="E118" s="39" t="s">
        <v>409</v>
      </c>
      <c r="F118" s="40" t="s">
        <v>180</v>
      </c>
      <c r="G118" s="41">
        <v>79.808999999999997</v>
      </c>
      <c r="H118" s="41">
        <v>5.1219999999999999</v>
      </c>
      <c r="I118" s="32">
        <v>0</v>
      </c>
      <c r="J118" s="44">
        <f t="shared" ref="J118:J124" si="38">K118-G118-H118</f>
        <v>7.7710000000000008</v>
      </c>
      <c r="K118" s="45">
        <v>92.701999999999998</v>
      </c>
      <c r="L118" s="30">
        <f t="shared" ref="L118:L124" si="39">M118-K118</f>
        <v>30.59899999999999</v>
      </c>
      <c r="M118" s="32">
        <v>123.30099999999999</v>
      </c>
      <c r="N118" s="30">
        <v>38.555699268905151</v>
      </c>
      <c r="O118" s="65">
        <v>1</v>
      </c>
      <c r="P118" s="65"/>
    </row>
    <row r="119" spans="2:16" x14ac:dyDescent="0.25">
      <c r="B119" s="3">
        <v>112</v>
      </c>
      <c r="C119" s="69"/>
      <c r="D119" s="69"/>
      <c r="E119" s="39" t="s">
        <v>410</v>
      </c>
      <c r="F119" s="40" t="s">
        <v>181</v>
      </c>
      <c r="G119" s="41">
        <v>56.218000000000004</v>
      </c>
      <c r="H119" s="41">
        <v>2.508</v>
      </c>
      <c r="I119" s="32">
        <v>0</v>
      </c>
      <c r="J119" s="44">
        <f t="shared" si="38"/>
        <v>6.6549999999999967</v>
      </c>
      <c r="K119" s="31">
        <v>65.381</v>
      </c>
      <c r="L119" s="30">
        <f t="shared" si="39"/>
        <v>21.581000000000003</v>
      </c>
      <c r="M119" s="32">
        <v>86.962000000000003</v>
      </c>
      <c r="N119" s="30">
        <v>27.221252736841471</v>
      </c>
      <c r="O119" s="65">
        <v>1</v>
      </c>
      <c r="P119" s="65"/>
    </row>
    <row r="120" spans="2:16" x14ac:dyDescent="0.25">
      <c r="B120" s="3">
        <v>113</v>
      </c>
      <c r="C120" s="69"/>
      <c r="D120" s="69"/>
      <c r="E120" s="39" t="s">
        <v>411</v>
      </c>
      <c r="F120" s="40" t="s">
        <v>181</v>
      </c>
      <c r="G120" s="41">
        <v>56.218000000000004</v>
      </c>
      <c r="H120" s="41">
        <v>2.508</v>
      </c>
      <c r="I120" s="32">
        <v>0</v>
      </c>
      <c r="J120" s="44">
        <f t="shared" si="38"/>
        <v>6.6549999999999967</v>
      </c>
      <c r="K120" s="31">
        <v>65.381</v>
      </c>
      <c r="L120" s="30">
        <f t="shared" si="39"/>
        <v>21.581000000000003</v>
      </c>
      <c r="M120" s="32">
        <v>86.962000000000003</v>
      </c>
      <c r="N120" s="30">
        <v>27.221252736841471</v>
      </c>
      <c r="O120" s="65">
        <v>1</v>
      </c>
      <c r="P120" s="65"/>
    </row>
    <row r="121" spans="2:16" x14ac:dyDescent="0.25">
      <c r="B121" s="3">
        <v>114</v>
      </c>
      <c r="C121" s="69"/>
      <c r="D121" s="69"/>
      <c r="E121" s="39" t="s">
        <v>412</v>
      </c>
      <c r="F121" s="40" t="s">
        <v>181</v>
      </c>
      <c r="G121" s="41">
        <v>56.218000000000004</v>
      </c>
      <c r="H121" s="41">
        <v>2.508</v>
      </c>
      <c r="I121" s="32">
        <v>0</v>
      </c>
      <c r="J121" s="44">
        <f t="shared" si="38"/>
        <v>6.6549999999999967</v>
      </c>
      <c r="K121" s="31">
        <v>65.381</v>
      </c>
      <c r="L121" s="30">
        <f t="shared" si="39"/>
        <v>21.581000000000003</v>
      </c>
      <c r="M121" s="32">
        <v>86.962000000000003</v>
      </c>
      <c r="N121" s="30">
        <v>27.221252736841471</v>
      </c>
      <c r="O121" s="65">
        <v>1</v>
      </c>
      <c r="P121" s="65"/>
    </row>
    <row r="122" spans="2:16" x14ac:dyDescent="0.25">
      <c r="B122" s="3">
        <v>115</v>
      </c>
      <c r="C122" s="69"/>
      <c r="D122" s="69"/>
      <c r="E122" s="39" t="s">
        <v>413</v>
      </c>
      <c r="F122" s="40" t="s">
        <v>181</v>
      </c>
      <c r="G122" s="41">
        <v>56.218000000000004</v>
      </c>
      <c r="H122" s="41">
        <v>2.508</v>
      </c>
      <c r="I122" s="32">
        <v>0</v>
      </c>
      <c r="J122" s="44">
        <f t="shared" si="38"/>
        <v>6.6549999999999967</v>
      </c>
      <c r="K122" s="31">
        <v>65.381</v>
      </c>
      <c r="L122" s="30">
        <f t="shared" si="39"/>
        <v>21.581000000000003</v>
      </c>
      <c r="M122" s="32">
        <v>86.962000000000003</v>
      </c>
      <c r="N122" s="30">
        <v>27.221252736841471</v>
      </c>
      <c r="O122" s="65">
        <v>1</v>
      </c>
      <c r="P122" s="65"/>
    </row>
    <row r="123" spans="2:16" x14ac:dyDescent="0.25">
      <c r="B123" s="3">
        <v>116</v>
      </c>
      <c r="C123" s="69"/>
      <c r="D123" s="69"/>
      <c r="E123" s="39" t="s">
        <v>414</v>
      </c>
      <c r="F123" s="40" t="s">
        <v>181</v>
      </c>
      <c r="G123" s="41">
        <v>56.218000000000004</v>
      </c>
      <c r="H123" s="41">
        <v>2.508</v>
      </c>
      <c r="I123" s="32">
        <v>0</v>
      </c>
      <c r="J123" s="44">
        <f t="shared" si="38"/>
        <v>6.6549999999999967</v>
      </c>
      <c r="K123" s="31">
        <v>65.381</v>
      </c>
      <c r="L123" s="30">
        <f t="shared" si="39"/>
        <v>21.581000000000003</v>
      </c>
      <c r="M123" s="32">
        <v>86.962000000000003</v>
      </c>
      <c r="N123" s="30">
        <v>27.221252736841471</v>
      </c>
      <c r="O123" s="65">
        <v>1</v>
      </c>
      <c r="P123" s="65"/>
    </row>
    <row r="124" spans="2:16" x14ac:dyDescent="0.25">
      <c r="B124" s="3">
        <v>117</v>
      </c>
      <c r="C124" s="69"/>
      <c r="D124" s="70"/>
      <c r="E124" s="39" t="s">
        <v>415</v>
      </c>
      <c r="F124" s="40" t="s">
        <v>180</v>
      </c>
      <c r="G124" s="41">
        <v>79.808999999999997</v>
      </c>
      <c r="H124" s="41">
        <v>5.1219999999999999</v>
      </c>
      <c r="I124" s="32">
        <v>0</v>
      </c>
      <c r="J124" s="44">
        <f t="shared" si="38"/>
        <v>7.7710000000000008</v>
      </c>
      <c r="K124" s="45">
        <v>92.701999999999998</v>
      </c>
      <c r="L124" s="30">
        <f t="shared" si="39"/>
        <v>30.59899999999999</v>
      </c>
      <c r="M124" s="32">
        <v>123.30099999999999</v>
      </c>
      <c r="N124" s="30">
        <v>38.555699268905151</v>
      </c>
      <c r="O124" s="65">
        <v>1</v>
      </c>
      <c r="P124" s="65"/>
    </row>
    <row r="125" spans="2:16" x14ac:dyDescent="0.25">
      <c r="B125" s="3">
        <v>118</v>
      </c>
      <c r="C125" s="69"/>
      <c r="D125" s="68">
        <v>10</v>
      </c>
      <c r="E125" s="39" t="s">
        <v>416</v>
      </c>
      <c r="F125" s="46" t="s">
        <v>178</v>
      </c>
      <c r="G125" s="47">
        <v>79.808999999999997</v>
      </c>
      <c r="H125" s="47">
        <v>5.1219999999999999</v>
      </c>
      <c r="I125" s="32">
        <v>0</v>
      </c>
      <c r="J125" s="44">
        <f>K125-G125-H125</f>
        <v>7.7710000000000008</v>
      </c>
      <c r="K125" s="45">
        <v>92.701999999999998</v>
      </c>
      <c r="L125" s="30">
        <f>M125-K125</f>
        <v>30.59899999999999</v>
      </c>
      <c r="M125" s="32">
        <v>123.30099999999999</v>
      </c>
      <c r="N125" s="31">
        <v>38.555699268905151</v>
      </c>
      <c r="O125" s="65">
        <v>1</v>
      </c>
      <c r="P125" s="65"/>
    </row>
    <row r="126" spans="2:16" x14ac:dyDescent="0.25">
      <c r="B126" s="3">
        <v>119</v>
      </c>
      <c r="C126" s="69"/>
      <c r="D126" s="69"/>
      <c r="E126" s="39" t="s">
        <v>417</v>
      </c>
      <c r="F126" s="40" t="s">
        <v>179</v>
      </c>
      <c r="G126" s="41">
        <v>56.218000000000004</v>
      </c>
      <c r="H126" s="41">
        <v>2.508</v>
      </c>
      <c r="I126" s="32">
        <v>0</v>
      </c>
      <c r="J126" s="44">
        <f t="shared" ref="J126:J129" si="40">K126-G126-H126</f>
        <v>6.6549999999999967</v>
      </c>
      <c r="K126" s="45">
        <v>65.381</v>
      </c>
      <c r="L126" s="30">
        <f t="shared" ref="L126:L129" si="41">M126-K126</f>
        <v>21.581000000000003</v>
      </c>
      <c r="M126" s="32">
        <v>86.962000000000003</v>
      </c>
      <c r="N126" s="30">
        <v>27.221252736841471</v>
      </c>
      <c r="O126" s="65">
        <v>1</v>
      </c>
      <c r="P126" s="65"/>
    </row>
    <row r="127" spans="2:16" x14ac:dyDescent="0.25">
      <c r="B127" s="3">
        <v>120</v>
      </c>
      <c r="C127" s="69"/>
      <c r="D127" s="69"/>
      <c r="E127" s="39" t="s">
        <v>418</v>
      </c>
      <c r="F127" s="40" t="s">
        <v>179</v>
      </c>
      <c r="G127" s="41">
        <v>56.218000000000004</v>
      </c>
      <c r="H127" s="41">
        <v>2.508</v>
      </c>
      <c r="I127" s="32">
        <v>0</v>
      </c>
      <c r="J127" s="44">
        <f t="shared" si="40"/>
        <v>6.6549999999999967</v>
      </c>
      <c r="K127" s="45">
        <v>65.381</v>
      </c>
      <c r="L127" s="30">
        <f t="shared" si="41"/>
        <v>21.581000000000003</v>
      </c>
      <c r="M127" s="32">
        <v>86.962000000000003</v>
      </c>
      <c r="N127" s="30">
        <v>27.221252736841471</v>
      </c>
      <c r="O127" s="65">
        <v>1</v>
      </c>
      <c r="P127" s="65"/>
    </row>
    <row r="128" spans="2:16" x14ac:dyDescent="0.25">
      <c r="B128" s="3">
        <v>121</v>
      </c>
      <c r="C128" s="69"/>
      <c r="D128" s="69"/>
      <c r="E128" s="39" t="s">
        <v>419</v>
      </c>
      <c r="F128" s="40" t="s">
        <v>179</v>
      </c>
      <c r="G128" s="41">
        <v>56.218000000000004</v>
      </c>
      <c r="H128" s="41">
        <v>2.508</v>
      </c>
      <c r="I128" s="32">
        <v>0</v>
      </c>
      <c r="J128" s="44">
        <f t="shared" si="40"/>
        <v>6.6549999999999967</v>
      </c>
      <c r="K128" s="45">
        <v>65.381</v>
      </c>
      <c r="L128" s="30">
        <f t="shared" si="41"/>
        <v>21.581000000000003</v>
      </c>
      <c r="M128" s="32">
        <v>86.962000000000003</v>
      </c>
      <c r="N128" s="30">
        <v>27.221252736841471</v>
      </c>
      <c r="O128" s="65">
        <v>1</v>
      </c>
      <c r="P128" s="65"/>
    </row>
    <row r="129" spans="2:16" x14ac:dyDescent="0.25">
      <c r="B129" s="3">
        <v>122</v>
      </c>
      <c r="C129" s="69"/>
      <c r="D129" s="69"/>
      <c r="E129" s="39" t="s">
        <v>420</v>
      </c>
      <c r="F129" s="40" t="s">
        <v>179</v>
      </c>
      <c r="G129" s="41">
        <v>56.218000000000004</v>
      </c>
      <c r="H129" s="41">
        <v>2.508</v>
      </c>
      <c r="I129" s="32">
        <v>0</v>
      </c>
      <c r="J129" s="44">
        <f t="shared" si="40"/>
        <v>6.6549999999999967</v>
      </c>
      <c r="K129" s="45">
        <v>65.381</v>
      </c>
      <c r="L129" s="30">
        <f t="shared" si="41"/>
        <v>21.581000000000003</v>
      </c>
      <c r="M129" s="32">
        <v>86.962000000000003</v>
      </c>
      <c r="N129" s="30">
        <v>27.221252736841471</v>
      </c>
      <c r="O129" s="65">
        <v>1</v>
      </c>
      <c r="P129" s="65"/>
    </row>
    <row r="130" spans="2:16" x14ac:dyDescent="0.25">
      <c r="B130" s="3">
        <v>123</v>
      </c>
      <c r="C130" s="69"/>
      <c r="D130" s="69"/>
      <c r="E130" s="39" t="s">
        <v>421</v>
      </c>
      <c r="F130" s="40" t="s">
        <v>178</v>
      </c>
      <c r="G130" s="41">
        <v>79.808999999999997</v>
      </c>
      <c r="H130" s="41">
        <v>5.1219999999999999</v>
      </c>
      <c r="I130" s="32">
        <v>0</v>
      </c>
      <c r="J130" s="44">
        <f>K130-G130-H130</f>
        <v>7.7710000000000008</v>
      </c>
      <c r="K130" s="45">
        <v>92.701999999999998</v>
      </c>
      <c r="L130" s="30">
        <f>M130-K130</f>
        <v>30.59899999999999</v>
      </c>
      <c r="M130" s="32">
        <v>123.30099999999999</v>
      </c>
      <c r="N130" s="30">
        <v>38.555699268905151</v>
      </c>
      <c r="O130" s="65">
        <v>1</v>
      </c>
      <c r="P130" s="65"/>
    </row>
    <row r="131" spans="2:16" x14ac:dyDescent="0.25">
      <c r="B131" s="3">
        <v>124</v>
      </c>
      <c r="C131" s="69"/>
      <c r="D131" s="69"/>
      <c r="E131" s="39" t="s">
        <v>422</v>
      </c>
      <c r="F131" s="40" t="s">
        <v>180</v>
      </c>
      <c r="G131" s="41">
        <v>79.808999999999997</v>
      </c>
      <c r="H131" s="41">
        <v>5.1219999999999999</v>
      </c>
      <c r="I131" s="32">
        <v>0</v>
      </c>
      <c r="J131" s="44">
        <f t="shared" ref="J131:J137" si="42">K131-G131-H131</f>
        <v>7.7710000000000008</v>
      </c>
      <c r="K131" s="45">
        <v>92.701999999999998</v>
      </c>
      <c r="L131" s="30">
        <f t="shared" ref="L131:L137" si="43">M131-K131</f>
        <v>30.59899999999999</v>
      </c>
      <c r="M131" s="32">
        <v>123.30099999999999</v>
      </c>
      <c r="N131" s="30">
        <v>38.555699268905151</v>
      </c>
      <c r="O131" s="65">
        <v>1</v>
      </c>
      <c r="P131" s="65"/>
    </row>
    <row r="132" spans="2:16" x14ac:dyDescent="0.25">
      <c r="B132" s="3">
        <v>125</v>
      </c>
      <c r="C132" s="69"/>
      <c r="D132" s="69"/>
      <c r="E132" s="39" t="s">
        <v>423</v>
      </c>
      <c r="F132" s="40" t="s">
        <v>181</v>
      </c>
      <c r="G132" s="41">
        <v>56.218000000000004</v>
      </c>
      <c r="H132" s="41">
        <v>2.508</v>
      </c>
      <c r="I132" s="32">
        <v>0</v>
      </c>
      <c r="J132" s="44">
        <f t="shared" si="42"/>
        <v>6.6549999999999967</v>
      </c>
      <c r="K132" s="31">
        <v>65.381</v>
      </c>
      <c r="L132" s="30">
        <f t="shared" si="43"/>
        <v>21.581000000000003</v>
      </c>
      <c r="M132" s="32">
        <v>86.962000000000003</v>
      </c>
      <c r="N132" s="30">
        <v>27.221252736841471</v>
      </c>
      <c r="O132" s="65">
        <v>1</v>
      </c>
      <c r="P132" s="65"/>
    </row>
    <row r="133" spans="2:16" x14ac:dyDescent="0.25">
      <c r="B133" s="3">
        <v>126</v>
      </c>
      <c r="C133" s="69"/>
      <c r="D133" s="69"/>
      <c r="E133" s="39" t="s">
        <v>424</v>
      </c>
      <c r="F133" s="40" t="s">
        <v>181</v>
      </c>
      <c r="G133" s="41">
        <v>56.218000000000004</v>
      </c>
      <c r="H133" s="41">
        <v>2.508</v>
      </c>
      <c r="I133" s="32">
        <v>0</v>
      </c>
      <c r="J133" s="44">
        <f t="shared" si="42"/>
        <v>6.6549999999999967</v>
      </c>
      <c r="K133" s="31">
        <v>65.381</v>
      </c>
      <c r="L133" s="30">
        <f t="shared" si="43"/>
        <v>21.581000000000003</v>
      </c>
      <c r="M133" s="32">
        <v>86.962000000000003</v>
      </c>
      <c r="N133" s="30">
        <v>27.221252736841471</v>
      </c>
      <c r="O133" s="65">
        <v>1</v>
      </c>
      <c r="P133" s="65"/>
    </row>
    <row r="134" spans="2:16" x14ac:dyDescent="0.25">
      <c r="B134" s="3">
        <v>127</v>
      </c>
      <c r="C134" s="69"/>
      <c r="D134" s="69"/>
      <c r="E134" s="39" t="s">
        <v>425</v>
      </c>
      <c r="F134" s="40" t="s">
        <v>181</v>
      </c>
      <c r="G134" s="41">
        <v>56.218000000000004</v>
      </c>
      <c r="H134" s="41">
        <v>2.508</v>
      </c>
      <c r="I134" s="32">
        <v>0</v>
      </c>
      <c r="J134" s="44">
        <f t="shared" si="42"/>
        <v>6.6549999999999967</v>
      </c>
      <c r="K134" s="31">
        <v>65.381</v>
      </c>
      <c r="L134" s="30">
        <f t="shared" si="43"/>
        <v>21.581000000000003</v>
      </c>
      <c r="M134" s="32">
        <v>86.962000000000003</v>
      </c>
      <c r="N134" s="30">
        <v>27.221252736841471</v>
      </c>
      <c r="O134" s="65">
        <v>1</v>
      </c>
      <c r="P134" s="65"/>
    </row>
    <row r="135" spans="2:16" x14ac:dyDescent="0.25">
      <c r="B135" s="3">
        <v>128</v>
      </c>
      <c r="C135" s="69"/>
      <c r="D135" s="69"/>
      <c r="E135" s="39" t="s">
        <v>426</v>
      </c>
      <c r="F135" s="40" t="s">
        <v>181</v>
      </c>
      <c r="G135" s="41">
        <v>56.218000000000004</v>
      </c>
      <c r="H135" s="41">
        <v>2.508</v>
      </c>
      <c r="I135" s="32">
        <v>0</v>
      </c>
      <c r="J135" s="44">
        <f t="shared" si="42"/>
        <v>6.6549999999999967</v>
      </c>
      <c r="K135" s="31">
        <v>65.381</v>
      </c>
      <c r="L135" s="30">
        <f t="shared" si="43"/>
        <v>21.581000000000003</v>
      </c>
      <c r="M135" s="32">
        <v>86.962000000000003</v>
      </c>
      <c r="N135" s="30">
        <v>27.221252736841471</v>
      </c>
      <c r="O135" s="65">
        <v>1</v>
      </c>
      <c r="P135" s="65"/>
    </row>
    <row r="136" spans="2:16" x14ac:dyDescent="0.25">
      <c r="B136" s="3">
        <v>129</v>
      </c>
      <c r="C136" s="69"/>
      <c r="D136" s="69"/>
      <c r="E136" s="39" t="s">
        <v>427</v>
      </c>
      <c r="F136" s="40" t="s">
        <v>181</v>
      </c>
      <c r="G136" s="41">
        <v>56.218000000000004</v>
      </c>
      <c r="H136" s="41">
        <v>2.508</v>
      </c>
      <c r="I136" s="32">
        <v>0</v>
      </c>
      <c r="J136" s="44">
        <f t="shared" si="42"/>
        <v>6.6549999999999967</v>
      </c>
      <c r="K136" s="31">
        <v>65.381</v>
      </c>
      <c r="L136" s="30">
        <f t="shared" si="43"/>
        <v>21.581000000000003</v>
      </c>
      <c r="M136" s="32">
        <v>86.962000000000003</v>
      </c>
      <c r="N136" s="30">
        <v>27.221252736841471</v>
      </c>
      <c r="O136" s="65">
        <v>1</v>
      </c>
      <c r="P136" s="65"/>
    </row>
    <row r="137" spans="2:16" x14ac:dyDescent="0.25">
      <c r="B137" s="3">
        <v>130</v>
      </c>
      <c r="C137" s="69"/>
      <c r="D137" s="70"/>
      <c r="E137" s="39" t="s">
        <v>428</v>
      </c>
      <c r="F137" s="40" t="s">
        <v>180</v>
      </c>
      <c r="G137" s="41">
        <v>79.808999999999997</v>
      </c>
      <c r="H137" s="41">
        <v>5.1219999999999999</v>
      </c>
      <c r="I137" s="32">
        <v>0</v>
      </c>
      <c r="J137" s="44">
        <f t="shared" si="42"/>
        <v>7.7710000000000008</v>
      </c>
      <c r="K137" s="45">
        <v>92.701999999999998</v>
      </c>
      <c r="L137" s="30">
        <f t="shared" si="43"/>
        <v>30.59899999999999</v>
      </c>
      <c r="M137" s="32">
        <v>123.30099999999999</v>
      </c>
      <c r="N137" s="30">
        <v>38.555699268905151</v>
      </c>
      <c r="O137" s="65">
        <v>1</v>
      </c>
      <c r="P137" s="65"/>
    </row>
    <row r="138" spans="2:16" x14ac:dyDescent="0.25">
      <c r="B138" s="3">
        <v>131</v>
      </c>
      <c r="C138" s="69"/>
      <c r="D138" s="68">
        <v>11</v>
      </c>
      <c r="E138" s="39" t="s">
        <v>429</v>
      </c>
      <c r="F138" s="46" t="s">
        <v>178</v>
      </c>
      <c r="G138" s="47">
        <v>79.808999999999997</v>
      </c>
      <c r="H138" s="47">
        <v>5.1219999999999999</v>
      </c>
      <c r="I138" s="32">
        <v>0</v>
      </c>
      <c r="J138" s="44">
        <f>K138-G138-H138</f>
        <v>7.7710000000000008</v>
      </c>
      <c r="K138" s="45">
        <v>92.701999999999998</v>
      </c>
      <c r="L138" s="30">
        <f>M138-K138</f>
        <v>30.59899999999999</v>
      </c>
      <c r="M138" s="32">
        <v>123.30099999999999</v>
      </c>
      <c r="N138" s="31">
        <v>38.555699268905151</v>
      </c>
      <c r="O138" s="65">
        <v>1</v>
      </c>
      <c r="P138" s="65"/>
    </row>
    <row r="139" spans="2:16" x14ac:dyDescent="0.25">
      <c r="B139" s="3">
        <v>132</v>
      </c>
      <c r="C139" s="69"/>
      <c r="D139" s="69"/>
      <c r="E139" s="39" t="s">
        <v>430</v>
      </c>
      <c r="F139" s="40" t="s">
        <v>179</v>
      </c>
      <c r="G139" s="41">
        <v>56.218000000000004</v>
      </c>
      <c r="H139" s="41">
        <v>2.508</v>
      </c>
      <c r="I139" s="32">
        <v>0</v>
      </c>
      <c r="J139" s="44">
        <f t="shared" ref="J139:J142" si="44">K139-G139-H139</f>
        <v>6.6549999999999967</v>
      </c>
      <c r="K139" s="45">
        <v>65.381</v>
      </c>
      <c r="L139" s="30">
        <f t="shared" ref="L139:L142" si="45">M139-K139</f>
        <v>21.581000000000003</v>
      </c>
      <c r="M139" s="32">
        <v>86.962000000000003</v>
      </c>
      <c r="N139" s="30">
        <v>27.221252736841471</v>
      </c>
      <c r="O139" s="65">
        <v>1</v>
      </c>
      <c r="P139" s="65"/>
    </row>
    <row r="140" spans="2:16" x14ac:dyDescent="0.25">
      <c r="B140" s="3">
        <v>133</v>
      </c>
      <c r="C140" s="69"/>
      <c r="D140" s="69"/>
      <c r="E140" s="39" t="s">
        <v>431</v>
      </c>
      <c r="F140" s="40" t="s">
        <v>179</v>
      </c>
      <c r="G140" s="41">
        <v>56.218000000000004</v>
      </c>
      <c r="H140" s="41">
        <v>2.508</v>
      </c>
      <c r="I140" s="32">
        <v>0</v>
      </c>
      <c r="J140" s="44">
        <f t="shared" si="44"/>
        <v>6.6549999999999967</v>
      </c>
      <c r="K140" s="45">
        <v>65.381</v>
      </c>
      <c r="L140" s="30">
        <f t="shared" si="45"/>
        <v>21.581000000000003</v>
      </c>
      <c r="M140" s="32">
        <v>86.962000000000003</v>
      </c>
      <c r="N140" s="30">
        <v>27.221252736841471</v>
      </c>
      <c r="O140" s="65">
        <v>1</v>
      </c>
      <c r="P140" s="65"/>
    </row>
    <row r="141" spans="2:16" x14ac:dyDescent="0.25">
      <c r="B141" s="3">
        <v>134</v>
      </c>
      <c r="C141" s="69"/>
      <c r="D141" s="69"/>
      <c r="E141" s="39" t="s">
        <v>432</v>
      </c>
      <c r="F141" s="40" t="s">
        <v>179</v>
      </c>
      <c r="G141" s="41">
        <v>56.218000000000004</v>
      </c>
      <c r="H141" s="41">
        <v>2.508</v>
      </c>
      <c r="I141" s="32">
        <v>0</v>
      </c>
      <c r="J141" s="44">
        <f t="shared" si="44"/>
        <v>6.6549999999999967</v>
      </c>
      <c r="K141" s="45">
        <v>65.381</v>
      </c>
      <c r="L141" s="30">
        <f t="shared" si="45"/>
        <v>21.581000000000003</v>
      </c>
      <c r="M141" s="32">
        <v>86.962000000000003</v>
      </c>
      <c r="N141" s="30">
        <v>27.221252736841471</v>
      </c>
      <c r="O141" s="65">
        <v>1</v>
      </c>
      <c r="P141" s="65"/>
    </row>
    <row r="142" spans="2:16" x14ac:dyDescent="0.25">
      <c r="B142" s="3">
        <v>135</v>
      </c>
      <c r="C142" s="69"/>
      <c r="D142" s="69"/>
      <c r="E142" s="39" t="s">
        <v>433</v>
      </c>
      <c r="F142" s="40" t="s">
        <v>179</v>
      </c>
      <c r="G142" s="41">
        <v>56.218000000000004</v>
      </c>
      <c r="H142" s="41">
        <v>2.508</v>
      </c>
      <c r="I142" s="32">
        <v>0</v>
      </c>
      <c r="J142" s="44">
        <f t="shared" si="44"/>
        <v>6.6549999999999967</v>
      </c>
      <c r="K142" s="45">
        <v>65.381</v>
      </c>
      <c r="L142" s="30">
        <f t="shared" si="45"/>
        <v>21.581000000000003</v>
      </c>
      <c r="M142" s="32">
        <v>86.962000000000003</v>
      </c>
      <c r="N142" s="30">
        <v>27.221252736841471</v>
      </c>
      <c r="O142" s="65">
        <v>1</v>
      </c>
      <c r="P142" s="65"/>
    </row>
    <row r="143" spans="2:16" x14ac:dyDescent="0.25">
      <c r="B143" s="3">
        <v>136</v>
      </c>
      <c r="C143" s="69"/>
      <c r="D143" s="69"/>
      <c r="E143" s="39" t="s">
        <v>434</v>
      </c>
      <c r="F143" s="40" t="s">
        <v>178</v>
      </c>
      <c r="G143" s="41">
        <v>79.808999999999997</v>
      </c>
      <c r="H143" s="41">
        <v>5.1219999999999999</v>
      </c>
      <c r="I143" s="32">
        <v>0</v>
      </c>
      <c r="J143" s="44">
        <f>K143-G143-H143</f>
        <v>7.7710000000000008</v>
      </c>
      <c r="K143" s="45">
        <v>92.701999999999998</v>
      </c>
      <c r="L143" s="30">
        <f>M143-K143</f>
        <v>30.59899999999999</v>
      </c>
      <c r="M143" s="32">
        <v>123.30099999999999</v>
      </c>
      <c r="N143" s="30">
        <v>38.555699268905151</v>
      </c>
      <c r="O143" s="65">
        <v>1</v>
      </c>
      <c r="P143" s="65"/>
    </row>
    <row r="144" spans="2:16" x14ac:dyDescent="0.25">
      <c r="B144" s="3">
        <v>137</v>
      </c>
      <c r="C144" s="69"/>
      <c r="D144" s="69"/>
      <c r="E144" s="39" t="s">
        <v>435</v>
      </c>
      <c r="F144" s="40" t="s">
        <v>180</v>
      </c>
      <c r="G144" s="41">
        <v>79.808999999999997</v>
      </c>
      <c r="H144" s="41">
        <v>5.1219999999999999</v>
      </c>
      <c r="I144" s="32">
        <v>0</v>
      </c>
      <c r="J144" s="44">
        <f t="shared" ref="J144:J150" si="46">K144-G144-H144</f>
        <v>7.7710000000000008</v>
      </c>
      <c r="K144" s="45">
        <v>92.701999999999998</v>
      </c>
      <c r="L144" s="30">
        <f t="shared" ref="L144:L150" si="47">M144-K144</f>
        <v>30.59899999999999</v>
      </c>
      <c r="M144" s="32">
        <v>123.30099999999999</v>
      </c>
      <c r="N144" s="30">
        <v>38.555699268905151</v>
      </c>
      <c r="O144" s="65">
        <v>1</v>
      </c>
      <c r="P144" s="65"/>
    </row>
    <row r="145" spans="2:16" x14ac:dyDescent="0.25">
      <c r="B145" s="3">
        <v>138</v>
      </c>
      <c r="C145" s="69"/>
      <c r="D145" s="69"/>
      <c r="E145" s="39" t="s">
        <v>436</v>
      </c>
      <c r="F145" s="40" t="s">
        <v>181</v>
      </c>
      <c r="G145" s="41">
        <v>56.218000000000004</v>
      </c>
      <c r="H145" s="41">
        <v>2.508</v>
      </c>
      <c r="I145" s="32">
        <v>0</v>
      </c>
      <c r="J145" s="44">
        <f t="shared" si="46"/>
        <v>6.6549999999999967</v>
      </c>
      <c r="K145" s="31">
        <v>65.381</v>
      </c>
      <c r="L145" s="30">
        <f t="shared" si="47"/>
        <v>21.581000000000003</v>
      </c>
      <c r="M145" s="32">
        <v>86.962000000000003</v>
      </c>
      <c r="N145" s="30">
        <v>27.221252736841471</v>
      </c>
      <c r="O145" s="65">
        <v>1</v>
      </c>
      <c r="P145" s="65"/>
    </row>
    <row r="146" spans="2:16" x14ac:dyDescent="0.25">
      <c r="B146" s="3">
        <v>139</v>
      </c>
      <c r="C146" s="69"/>
      <c r="D146" s="69"/>
      <c r="E146" s="39" t="s">
        <v>437</v>
      </c>
      <c r="F146" s="40" t="s">
        <v>181</v>
      </c>
      <c r="G146" s="41">
        <v>56.218000000000004</v>
      </c>
      <c r="H146" s="41">
        <v>2.508</v>
      </c>
      <c r="I146" s="32">
        <v>0</v>
      </c>
      <c r="J146" s="44">
        <f t="shared" si="46"/>
        <v>6.6549999999999967</v>
      </c>
      <c r="K146" s="31">
        <v>65.381</v>
      </c>
      <c r="L146" s="30">
        <f t="shared" si="47"/>
        <v>21.581000000000003</v>
      </c>
      <c r="M146" s="32">
        <v>86.962000000000003</v>
      </c>
      <c r="N146" s="30">
        <v>27.221252736841471</v>
      </c>
      <c r="O146" s="65">
        <v>1</v>
      </c>
      <c r="P146" s="65"/>
    </row>
    <row r="147" spans="2:16" x14ac:dyDescent="0.25">
      <c r="B147" s="3">
        <v>140</v>
      </c>
      <c r="C147" s="69"/>
      <c r="D147" s="69"/>
      <c r="E147" s="39" t="s">
        <v>438</v>
      </c>
      <c r="F147" s="40" t="s">
        <v>181</v>
      </c>
      <c r="G147" s="41">
        <v>56.218000000000004</v>
      </c>
      <c r="H147" s="41">
        <v>2.508</v>
      </c>
      <c r="I147" s="32">
        <v>0</v>
      </c>
      <c r="J147" s="44">
        <f t="shared" si="46"/>
        <v>6.6549999999999967</v>
      </c>
      <c r="K147" s="31">
        <v>65.381</v>
      </c>
      <c r="L147" s="30">
        <f t="shared" si="47"/>
        <v>21.581000000000003</v>
      </c>
      <c r="M147" s="32">
        <v>86.962000000000003</v>
      </c>
      <c r="N147" s="30">
        <v>27.221252736841471</v>
      </c>
      <c r="O147" s="65">
        <v>1</v>
      </c>
      <c r="P147" s="65"/>
    </row>
    <row r="148" spans="2:16" x14ac:dyDescent="0.25">
      <c r="B148" s="3">
        <v>141</v>
      </c>
      <c r="C148" s="69"/>
      <c r="D148" s="69"/>
      <c r="E148" s="39" t="s">
        <v>439</v>
      </c>
      <c r="F148" s="40" t="s">
        <v>181</v>
      </c>
      <c r="G148" s="41">
        <v>56.218000000000004</v>
      </c>
      <c r="H148" s="41">
        <v>2.508</v>
      </c>
      <c r="I148" s="32">
        <v>0</v>
      </c>
      <c r="J148" s="44">
        <f t="shared" si="46"/>
        <v>6.6549999999999967</v>
      </c>
      <c r="K148" s="31">
        <v>65.381</v>
      </c>
      <c r="L148" s="30">
        <f t="shared" si="47"/>
        <v>21.581000000000003</v>
      </c>
      <c r="M148" s="32">
        <v>86.962000000000003</v>
      </c>
      <c r="N148" s="30">
        <v>27.221252736841471</v>
      </c>
      <c r="O148" s="65">
        <v>1</v>
      </c>
      <c r="P148" s="65"/>
    </row>
    <row r="149" spans="2:16" x14ac:dyDescent="0.25">
      <c r="B149" s="3">
        <v>142</v>
      </c>
      <c r="C149" s="69"/>
      <c r="D149" s="69"/>
      <c r="E149" s="39" t="s">
        <v>440</v>
      </c>
      <c r="F149" s="40" t="s">
        <v>181</v>
      </c>
      <c r="G149" s="41">
        <v>56.218000000000004</v>
      </c>
      <c r="H149" s="41">
        <v>2.508</v>
      </c>
      <c r="I149" s="32">
        <v>0</v>
      </c>
      <c r="J149" s="44">
        <f t="shared" si="46"/>
        <v>6.6549999999999967</v>
      </c>
      <c r="K149" s="31">
        <v>65.381</v>
      </c>
      <c r="L149" s="30">
        <f t="shared" si="47"/>
        <v>21.581000000000003</v>
      </c>
      <c r="M149" s="32">
        <v>86.962000000000003</v>
      </c>
      <c r="N149" s="30">
        <v>27.221252736841471</v>
      </c>
      <c r="O149" s="65">
        <v>1</v>
      </c>
      <c r="P149" s="65"/>
    </row>
    <row r="150" spans="2:16" x14ac:dyDescent="0.25">
      <c r="B150" s="3">
        <v>143</v>
      </c>
      <c r="C150" s="69"/>
      <c r="D150" s="70"/>
      <c r="E150" s="39" t="s">
        <v>441</v>
      </c>
      <c r="F150" s="40" t="s">
        <v>180</v>
      </c>
      <c r="G150" s="41">
        <v>79.808999999999997</v>
      </c>
      <c r="H150" s="41">
        <v>5.1219999999999999</v>
      </c>
      <c r="I150" s="32">
        <v>0</v>
      </c>
      <c r="J150" s="44">
        <f t="shared" si="46"/>
        <v>7.7710000000000008</v>
      </c>
      <c r="K150" s="45">
        <v>92.701999999999998</v>
      </c>
      <c r="L150" s="30">
        <f t="shared" si="47"/>
        <v>30.59899999999999</v>
      </c>
      <c r="M150" s="32">
        <v>123.30099999999999</v>
      </c>
      <c r="N150" s="30">
        <v>38.555699268905151</v>
      </c>
      <c r="O150" s="65">
        <v>1</v>
      </c>
      <c r="P150" s="65"/>
    </row>
    <row r="151" spans="2:16" x14ac:dyDescent="0.25">
      <c r="B151" s="3">
        <v>144</v>
      </c>
      <c r="C151" s="69"/>
      <c r="D151" s="68">
        <v>12</v>
      </c>
      <c r="E151" s="39" t="s">
        <v>442</v>
      </c>
      <c r="F151" s="46" t="s">
        <v>178</v>
      </c>
      <c r="G151" s="47">
        <v>79.808999999999997</v>
      </c>
      <c r="H151" s="47">
        <v>5.1219999999999999</v>
      </c>
      <c r="I151" s="32">
        <v>0</v>
      </c>
      <c r="J151" s="44">
        <f>K151-G151-H151</f>
        <v>7.7710000000000008</v>
      </c>
      <c r="K151" s="45">
        <v>92.701999999999998</v>
      </c>
      <c r="L151" s="30">
        <f>M151-K151</f>
        <v>30.59899999999999</v>
      </c>
      <c r="M151" s="32">
        <v>123.30099999999999</v>
      </c>
      <c r="N151" s="31">
        <v>38.555699268905151</v>
      </c>
      <c r="O151" s="65">
        <v>1</v>
      </c>
      <c r="P151" s="65"/>
    </row>
    <row r="152" spans="2:16" x14ac:dyDescent="0.25">
      <c r="B152" s="3">
        <v>145</v>
      </c>
      <c r="C152" s="69"/>
      <c r="D152" s="69"/>
      <c r="E152" s="39" t="s">
        <v>443</v>
      </c>
      <c r="F152" s="40" t="s">
        <v>179</v>
      </c>
      <c r="G152" s="41">
        <v>56.218000000000004</v>
      </c>
      <c r="H152" s="41">
        <v>2.508</v>
      </c>
      <c r="I152" s="32">
        <v>0</v>
      </c>
      <c r="J152" s="44">
        <f t="shared" ref="J152:J155" si="48">K152-G152-H152</f>
        <v>6.6549999999999967</v>
      </c>
      <c r="K152" s="45">
        <v>65.381</v>
      </c>
      <c r="L152" s="30">
        <f t="shared" ref="L152:L155" si="49">M152-K152</f>
        <v>21.581000000000003</v>
      </c>
      <c r="M152" s="32">
        <v>86.962000000000003</v>
      </c>
      <c r="N152" s="30">
        <v>27.221252736841471</v>
      </c>
      <c r="O152" s="65">
        <v>1</v>
      </c>
      <c r="P152" s="65"/>
    </row>
    <row r="153" spans="2:16" x14ac:dyDescent="0.25">
      <c r="B153" s="3">
        <v>146</v>
      </c>
      <c r="C153" s="69"/>
      <c r="D153" s="69"/>
      <c r="E153" s="39" t="s">
        <v>444</v>
      </c>
      <c r="F153" s="40" t="s">
        <v>179</v>
      </c>
      <c r="G153" s="41">
        <v>56.218000000000004</v>
      </c>
      <c r="H153" s="41">
        <v>2.508</v>
      </c>
      <c r="I153" s="32">
        <v>0</v>
      </c>
      <c r="J153" s="44">
        <f t="shared" si="48"/>
        <v>6.6549999999999967</v>
      </c>
      <c r="K153" s="45">
        <v>65.381</v>
      </c>
      <c r="L153" s="30">
        <f t="shared" si="49"/>
        <v>21.581000000000003</v>
      </c>
      <c r="M153" s="32">
        <v>86.962000000000003</v>
      </c>
      <c r="N153" s="30">
        <v>27.221252736841471</v>
      </c>
      <c r="O153" s="65">
        <v>1</v>
      </c>
      <c r="P153" s="65"/>
    </row>
    <row r="154" spans="2:16" x14ac:dyDescent="0.25">
      <c r="B154" s="3">
        <v>147</v>
      </c>
      <c r="C154" s="69"/>
      <c r="D154" s="69"/>
      <c r="E154" s="39" t="s">
        <v>445</v>
      </c>
      <c r="F154" s="40" t="s">
        <v>179</v>
      </c>
      <c r="G154" s="41">
        <v>56.218000000000004</v>
      </c>
      <c r="H154" s="41">
        <v>2.508</v>
      </c>
      <c r="I154" s="32">
        <v>0</v>
      </c>
      <c r="J154" s="44">
        <f t="shared" si="48"/>
        <v>6.6549999999999967</v>
      </c>
      <c r="K154" s="45">
        <v>65.381</v>
      </c>
      <c r="L154" s="30">
        <f t="shared" si="49"/>
        <v>21.581000000000003</v>
      </c>
      <c r="M154" s="32">
        <v>86.962000000000003</v>
      </c>
      <c r="N154" s="30">
        <v>27.221252736841471</v>
      </c>
      <c r="O154" s="65">
        <v>1</v>
      </c>
      <c r="P154" s="65"/>
    </row>
    <row r="155" spans="2:16" x14ac:dyDescent="0.25">
      <c r="B155" s="3">
        <v>148</v>
      </c>
      <c r="C155" s="69"/>
      <c r="D155" s="69"/>
      <c r="E155" s="39" t="s">
        <v>446</v>
      </c>
      <c r="F155" s="40" t="s">
        <v>179</v>
      </c>
      <c r="G155" s="41">
        <v>56.218000000000004</v>
      </c>
      <c r="H155" s="41">
        <v>2.508</v>
      </c>
      <c r="I155" s="32">
        <v>0</v>
      </c>
      <c r="J155" s="44">
        <f t="shared" si="48"/>
        <v>6.6549999999999967</v>
      </c>
      <c r="K155" s="45">
        <v>65.381</v>
      </c>
      <c r="L155" s="30">
        <f t="shared" si="49"/>
        <v>21.581000000000003</v>
      </c>
      <c r="M155" s="32">
        <v>86.962000000000003</v>
      </c>
      <c r="N155" s="30">
        <v>27.221252736841471</v>
      </c>
      <c r="O155" s="65">
        <v>1</v>
      </c>
      <c r="P155" s="65"/>
    </row>
    <row r="156" spans="2:16" x14ac:dyDescent="0.25">
      <c r="B156" s="3">
        <v>149</v>
      </c>
      <c r="C156" s="69"/>
      <c r="D156" s="69"/>
      <c r="E156" s="39" t="s">
        <v>447</v>
      </c>
      <c r="F156" s="40" t="s">
        <v>178</v>
      </c>
      <c r="G156" s="41">
        <v>79.808999999999997</v>
      </c>
      <c r="H156" s="41">
        <v>5.1219999999999999</v>
      </c>
      <c r="I156" s="32">
        <v>0</v>
      </c>
      <c r="J156" s="44">
        <f>K156-G156-H156</f>
        <v>7.7710000000000008</v>
      </c>
      <c r="K156" s="45">
        <v>92.701999999999998</v>
      </c>
      <c r="L156" s="30">
        <f>M156-K156</f>
        <v>30.59899999999999</v>
      </c>
      <c r="M156" s="32">
        <v>123.30099999999999</v>
      </c>
      <c r="N156" s="30">
        <v>38.555699268905151</v>
      </c>
      <c r="O156" s="65">
        <v>1</v>
      </c>
      <c r="P156" s="65"/>
    </row>
    <row r="157" spans="2:16" x14ac:dyDescent="0.25">
      <c r="B157" s="3">
        <v>150</v>
      </c>
      <c r="C157" s="69"/>
      <c r="D157" s="69"/>
      <c r="E157" s="39" t="s">
        <v>448</v>
      </c>
      <c r="F157" s="40" t="s">
        <v>180</v>
      </c>
      <c r="G157" s="41">
        <v>79.808999999999997</v>
      </c>
      <c r="H157" s="41">
        <v>5.1219999999999999</v>
      </c>
      <c r="I157" s="32">
        <v>0</v>
      </c>
      <c r="J157" s="44">
        <f t="shared" ref="J157:J163" si="50">K157-G157-H157</f>
        <v>7.7710000000000008</v>
      </c>
      <c r="K157" s="45">
        <v>92.701999999999998</v>
      </c>
      <c r="L157" s="30">
        <f t="shared" ref="L157:L163" si="51">M157-K157</f>
        <v>30.59899999999999</v>
      </c>
      <c r="M157" s="32">
        <v>123.30099999999999</v>
      </c>
      <c r="N157" s="30">
        <v>38.555699268905151</v>
      </c>
      <c r="O157" s="65">
        <v>1</v>
      </c>
      <c r="P157" s="65"/>
    </row>
    <row r="158" spans="2:16" x14ac:dyDescent="0.25">
      <c r="B158" s="3">
        <v>151</v>
      </c>
      <c r="C158" s="69"/>
      <c r="D158" s="69"/>
      <c r="E158" s="39" t="s">
        <v>449</v>
      </c>
      <c r="F158" s="40" t="s">
        <v>181</v>
      </c>
      <c r="G158" s="41">
        <v>56.218000000000004</v>
      </c>
      <c r="H158" s="41">
        <v>2.508</v>
      </c>
      <c r="I158" s="32">
        <v>0</v>
      </c>
      <c r="J158" s="44">
        <f t="shared" si="50"/>
        <v>6.6549999999999967</v>
      </c>
      <c r="K158" s="31">
        <v>65.381</v>
      </c>
      <c r="L158" s="30">
        <f t="shared" si="51"/>
        <v>21.581000000000003</v>
      </c>
      <c r="M158" s="32">
        <v>86.962000000000003</v>
      </c>
      <c r="N158" s="30">
        <v>27.221252736841471</v>
      </c>
      <c r="O158" s="65">
        <v>1</v>
      </c>
      <c r="P158" s="65"/>
    </row>
    <row r="159" spans="2:16" x14ac:dyDescent="0.25">
      <c r="B159" s="3">
        <v>152</v>
      </c>
      <c r="C159" s="69"/>
      <c r="D159" s="69"/>
      <c r="E159" s="39" t="s">
        <v>450</v>
      </c>
      <c r="F159" s="40" t="s">
        <v>181</v>
      </c>
      <c r="G159" s="41">
        <v>56.218000000000004</v>
      </c>
      <c r="H159" s="41">
        <v>2.508</v>
      </c>
      <c r="I159" s="32">
        <v>0</v>
      </c>
      <c r="J159" s="44">
        <f t="shared" si="50"/>
        <v>6.6549999999999967</v>
      </c>
      <c r="K159" s="31">
        <v>65.381</v>
      </c>
      <c r="L159" s="30">
        <f t="shared" si="51"/>
        <v>21.581000000000003</v>
      </c>
      <c r="M159" s="32">
        <v>86.962000000000003</v>
      </c>
      <c r="N159" s="30">
        <v>27.221252736841471</v>
      </c>
      <c r="O159" s="65">
        <v>1</v>
      </c>
      <c r="P159" s="65"/>
    </row>
    <row r="160" spans="2:16" x14ac:dyDescent="0.25">
      <c r="B160" s="3">
        <v>153</v>
      </c>
      <c r="C160" s="69"/>
      <c r="D160" s="69"/>
      <c r="E160" s="39" t="s">
        <v>451</v>
      </c>
      <c r="F160" s="40" t="s">
        <v>181</v>
      </c>
      <c r="G160" s="41">
        <v>56.218000000000004</v>
      </c>
      <c r="H160" s="41">
        <v>2.508</v>
      </c>
      <c r="I160" s="32">
        <v>0</v>
      </c>
      <c r="J160" s="44">
        <f t="shared" si="50"/>
        <v>6.6549999999999967</v>
      </c>
      <c r="K160" s="31">
        <v>65.381</v>
      </c>
      <c r="L160" s="30">
        <f t="shared" si="51"/>
        <v>21.581000000000003</v>
      </c>
      <c r="M160" s="32">
        <v>86.962000000000003</v>
      </c>
      <c r="N160" s="30">
        <v>27.221252736841471</v>
      </c>
      <c r="O160" s="65">
        <v>1</v>
      </c>
      <c r="P160" s="65"/>
    </row>
    <row r="161" spans="2:16" x14ac:dyDescent="0.25">
      <c r="B161" s="3">
        <v>154</v>
      </c>
      <c r="C161" s="69"/>
      <c r="D161" s="69"/>
      <c r="E161" s="39" t="s">
        <v>452</v>
      </c>
      <c r="F161" s="40" t="s">
        <v>181</v>
      </c>
      <c r="G161" s="41">
        <v>56.218000000000004</v>
      </c>
      <c r="H161" s="41">
        <v>2.508</v>
      </c>
      <c r="I161" s="32">
        <v>0</v>
      </c>
      <c r="J161" s="44">
        <f t="shared" si="50"/>
        <v>6.6549999999999967</v>
      </c>
      <c r="K161" s="31">
        <v>65.381</v>
      </c>
      <c r="L161" s="30">
        <f t="shared" si="51"/>
        <v>21.581000000000003</v>
      </c>
      <c r="M161" s="32">
        <v>86.962000000000003</v>
      </c>
      <c r="N161" s="30">
        <v>27.221252736841471</v>
      </c>
      <c r="O161" s="65">
        <v>1</v>
      </c>
      <c r="P161" s="65"/>
    </row>
    <row r="162" spans="2:16" x14ac:dyDescent="0.25">
      <c r="B162" s="3">
        <v>155</v>
      </c>
      <c r="C162" s="69"/>
      <c r="D162" s="69"/>
      <c r="E162" s="39" t="s">
        <v>453</v>
      </c>
      <c r="F162" s="40" t="s">
        <v>181</v>
      </c>
      <c r="G162" s="41">
        <v>56.218000000000004</v>
      </c>
      <c r="H162" s="41">
        <v>2.508</v>
      </c>
      <c r="I162" s="32">
        <v>0</v>
      </c>
      <c r="J162" s="44">
        <f t="shared" si="50"/>
        <v>6.6549999999999967</v>
      </c>
      <c r="K162" s="31">
        <v>65.381</v>
      </c>
      <c r="L162" s="30">
        <f t="shared" si="51"/>
        <v>21.581000000000003</v>
      </c>
      <c r="M162" s="32">
        <v>86.962000000000003</v>
      </c>
      <c r="N162" s="30">
        <v>27.221252736841471</v>
      </c>
      <c r="O162" s="65">
        <v>1</v>
      </c>
      <c r="P162" s="65"/>
    </row>
    <row r="163" spans="2:16" x14ac:dyDescent="0.25">
      <c r="B163" s="3">
        <v>156</v>
      </c>
      <c r="C163" s="69"/>
      <c r="D163" s="70"/>
      <c r="E163" s="39" t="s">
        <v>454</v>
      </c>
      <c r="F163" s="40" t="s">
        <v>180</v>
      </c>
      <c r="G163" s="41">
        <v>79.808999999999997</v>
      </c>
      <c r="H163" s="41">
        <v>5.1219999999999999</v>
      </c>
      <c r="I163" s="32">
        <v>0</v>
      </c>
      <c r="J163" s="44">
        <f t="shared" si="50"/>
        <v>7.7710000000000008</v>
      </c>
      <c r="K163" s="45">
        <v>92.701999999999998</v>
      </c>
      <c r="L163" s="30">
        <f t="shared" si="51"/>
        <v>30.59899999999999</v>
      </c>
      <c r="M163" s="32">
        <v>123.30099999999999</v>
      </c>
      <c r="N163" s="30">
        <v>38.555699268905151</v>
      </c>
      <c r="O163" s="65">
        <v>1</v>
      </c>
      <c r="P163" s="65"/>
    </row>
    <row r="164" spans="2:16" x14ac:dyDescent="0.25">
      <c r="B164" s="3">
        <v>157</v>
      </c>
      <c r="C164" s="69"/>
      <c r="D164" s="68">
        <v>13</v>
      </c>
      <c r="E164" s="39" t="s">
        <v>455</v>
      </c>
      <c r="F164" s="46" t="s">
        <v>178</v>
      </c>
      <c r="G164" s="47">
        <v>79.808999999999997</v>
      </c>
      <c r="H164" s="47">
        <v>5.1219999999999999</v>
      </c>
      <c r="I164" s="32">
        <v>0</v>
      </c>
      <c r="J164" s="44">
        <f>K164-G164-H164</f>
        <v>7.7710000000000008</v>
      </c>
      <c r="K164" s="45">
        <v>92.701999999999998</v>
      </c>
      <c r="L164" s="30">
        <f>M164-K164</f>
        <v>30.59899999999999</v>
      </c>
      <c r="M164" s="32">
        <v>123.30099999999999</v>
      </c>
      <c r="N164" s="31">
        <v>38.555699268905151</v>
      </c>
      <c r="O164" s="65">
        <v>1</v>
      </c>
      <c r="P164" s="65"/>
    </row>
    <row r="165" spans="2:16" x14ac:dyDescent="0.25">
      <c r="B165" s="3">
        <v>158</v>
      </c>
      <c r="C165" s="69"/>
      <c r="D165" s="69"/>
      <c r="E165" s="39" t="s">
        <v>456</v>
      </c>
      <c r="F165" s="40" t="s">
        <v>179</v>
      </c>
      <c r="G165" s="41">
        <v>56.218000000000004</v>
      </c>
      <c r="H165" s="41">
        <v>2.508</v>
      </c>
      <c r="I165" s="32">
        <v>0</v>
      </c>
      <c r="J165" s="44">
        <f t="shared" ref="J165:J168" si="52">K165-G165-H165</f>
        <v>6.6549999999999967</v>
      </c>
      <c r="K165" s="45">
        <v>65.381</v>
      </c>
      <c r="L165" s="30">
        <f t="shared" ref="L165:L168" si="53">M165-K165</f>
        <v>21.581000000000003</v>
      </c>
      <c r="M165" s="32">
        <v>86.962000000000003</v>
      </c>
      <c r="N165" s="30">
        <v>27.221252736841471</v>
      </c>
      <c r="O165" s="65">
        <v>1</v>
      </c>
      <c r="P165" s="65"/>
    </row>
    <row r="166" spans="2:16" x14ac:dyDescent="0.25">
      <c r="B166" s="3">
        <v>159</v>
      </c>
      <c r="C166" s="69"/>
      <c r="D166" s="69"/>
      <c r="E166" s="39" t="s">
        <v>457</v>
      </c>
      <c r="F166" s="40" t="s">
        <v>179</v>
      </c>
      <c r="G166" s="41">
        <v>56.218000000000004</v>
      </c>
      <c r="H166" s="41">
        <v>2.508</v>
      </c>
      <c r="I166" s="32">
        <v>0</v>
      </c>
      <c r="J166" s="44">
        <f t="shared" si="52"/>
        <v>6.6549999999999967</v>
      </c>
      <c r="K166" s="45">
        <v>65.381</v>
      </c>
      <c r="L166" s="30">
        <f t="shared" si="53"/>
        <v>21.581000000000003</v>
      </c>
      <c r="M166" s="32">
        <v>86.962000000000003</v>
      </c>
      <c r="N166" s="30">
        <v>27.221252736841471</v>
      </c>
      <c r="O166" s="65">
        <v>1</v>
      </c>
      <c r="P166" s="65"/>
    </row>
    <row r="167" spans="2:16" x14ac:dyDescent="0.25">
      <c r="B167" s="3">
        <v>160</v>
      </c>
      <c r="C167" s="69"/>
      <c r="D167" s="69"/>
      <c r="E167" s="39" t="s">
        <v>458</v>
      </c>
      <c r="F167" s="40" t="s">
        <v>179</v>
      </c>
      <c r="G167" s="41">
        <v>56.218000000000004</v>
      </c>
      <c r="H167" s="41">
        <v>2.508</v>
      </c>
      <c r="I167" s="32">
        <v>0</v>
      </c>
      <c r="J167" s="44">
        <f t="shared" si="52"/>
        <v>6.6549999999999967</v>
      </c>
      <c r="K167" s="45">
        <v>65.381</v>
      </c>
      <c r="L167" s="30">
        <f t="shared" si="53"/>
        <v>21.581000000000003</v>
      </c>
      <c r="M167" s="32">
        <v>86.962000000000003</v>
      </c>
      <c r="N167" s="30">
        <v>27.221252736841471</v>
      </c>
      <c r="O167" s="65">
        <v>1</v>
      </c>
      <c r="P167" s="65"/>
    </row>
    <row r="168" spans="2:16" x14ac:dyDescent="0.25">
      <c r="B168" s="3">
        <v>161</v>
      </c>
      <c r="C168" s="69"/>
      <c r="D168" s="69"/>
      <c r="E168" s="39" t="s">
        <v>459</v>
      </c>
      <c r="F168" s="40" t="s">
        <v>179</v>
      </c>
      <c r="G168" s="41">
        <v>56.218000000000004</v>
      </c>
      <c r="H168" s="41">
        <v>2.508</v>
      </c>
      <c r="I168" s="32">
        <v>0</v>
      </c>
      <c r="J168" s="44">
        <f t="shared" si="52"/>
        <v>6.6549999999999967</v>
      </c>
      <c r="K168" s="45">
        <v>65.381</v>
      </c>
      <c r="L168" s="30">
        <f t="shared" si="53"/>
        <v>21.581000000000003</v>
      </c>
      <c r="M168" s="32">
        <v>86.962000000000003</v>
      </c>
      <c r="N168" s="30">
        <v>27.221252736841471</v>
      </c>
      <c r="O168" s="65">
        <v>1</v>
      </c>
      <c r="P168" s="65"/>
    </row>
    <row r="169" spans="2:16" x14ac:dyDescent="0.25">
      <c r="B169" s="3">
        <v>162</v>
      </c>
      <c r="C169" s="69"/>
      <c r="D169" s="69"/>
      <c r="E169" s="39" t="s">
        <v>460</v>
      </c>
      <c r="F169" s="40" t="s">
        <v>178</v>
      </c>
      <c r="G169" s="41">
        <v>79.808999999999997</v>
      </c>
      <c r="H169" s="41">
        <v>5.1219999999999999</v>
      </c>
      <c r="I169" s="32">
        <v>0</v>
      </c>
      <c r="J169" s="44">
        <f>K169-G169-H169</f>
        <v>7.7710000000000008</v>
      </c>
      <c r="K169" s="45">
        <v>92.701999999999998</v>
      </c>
      <c r="L169" s="30">
        <f>M169-K169</f>
        <v>30.59899999999999</v>
      </c>
      <c r="M169" s="32">
        <v>123.30099999999999</v>
      </c>
      <c r="N169" s="30">
        <v>38.555699268905151</v>
      </c>
      <c r="O169" s="65">
        <v>1</v>
      </c>
      <c r="P169" s="65"/>
    </row>
    <row r="170" spans="2:16" x14ac:dyDescent="0.25">
      <c r="B170" s="3">
        <v>163</v>
      </c>
      <c r="C170" s="69"/>
      <c r="D170" s="69"/>
      <c r="E170" s="39" t="s">
        <v>461</v>
      </c>
      <c r="F170" s="40" t="s">
        <v>180</v>
      </c>
      <c r="G170" s="41">
        <v>79.808999999999997</v>
      </c>
      <c r="H170" s="41">
        <v>5.1219999999999999</v>
      </c>
      <c r="I170" s="32">
        <v>0</v>
      </c>
      <c r="J170" s="44">
        <f t="shared" ref="J170:J176" si="54">K170-G170-H170</f>
        <v>7.7710000000000008</v>
      </c>
      <c r="K170" s="45">
        <v>92.701999999999998</v>
      </c>
      <c r="L170" s="30">
        <f t="shared" ref="L170:L176" si="55">M170-K170</f>
        <v>30.59899999999999</v>
      </c>
      <c r="M170" s="32">
        <v>123.30099999999999</v>
      </c>
      <c r="N170" s="30">
        <v>38.555699268905151</v>
      </c>
      <c r="O170" s="65">
        <v>1</v>
      </c>
      <c r="P170" s="65"/>
    </row>
    <row r="171" spans="2:16" x14ac:dyDescent="0.25">
      <c r="B171" s="3">
        <v>164</v>
      </c>
      <c r="C171" s="69"/>
      <c r="D171" s="69"/>
      <c r="E171" s="39" t="s">
        <v>462</v>
      </c>
      <c r="F171" s="40" t="s">
        <v>181</v>
      </c>
      <c r="G171" s="41">
        <v>56.218000000000004</v>
      </c>
      <c r="H171" s="41">
        <v>2.508</v>
      </c>
      <c r="I171" s="32">
        <v>0</v>
      </c>
      <c r="J171" s="44">
        <f t="shared" si="54"/>
        <v>6.6549999999999967</v>
      </c>
      <c r="K171" s="31">
        <v>65.381</v>
      </c>
      <c r="L171" s="30">
        <f t="shared" si="55"/>
        <v>21.581000000000003</v>
      </c>
      <c r="M171" s="32">
        <v>86.962000000000003</v>
      </c>
      <c r="N171" s="30">
        <v>27.221252736841471</v>
      </c>
      <c r="O171" s="65">
        <v>1</v>
      </c>
      <c r="P171" s="65"/>
    </row>
    <row r="172" spans="2:16" x14ac:dyDescent="0.25">
      <c r="B172" s="3">
        <v>165</v>
      </c>
      <c r="C172" s="69"/>
      <c r="D172" s="69"/>
      <c r="E172" s="39" t="s">
        <v>463</v>
      </c>
      <c r="F172" s="40" t="s">
        <v>181</v>
      </c>
      <c r="G172" s="41">
        <v>56.218000000000004</v>
      </c>
      <c r="H172" s="41">
        <v>2.508</v>
      </c>
      <c r="I172" s="32">
        <v>0</v>
      </c>
      <c r="J172" s="44">
        <f t="shared" si="54"/>
        <v>6.6549999999999967</v>
      </c>
      <c r="K172" s="31">
        <v>65.381</v>
      </c>
      <c r="L172" s="30">
        <f t="shared" si="55"/>
        <v>21.581000000000003</v>
      </c>
      <c r="M172" s="32">
        <v>86.962000000000003</v>
      </c>
      <c r="N172" s="30">
        <v>27.221252736841471</v>
      </c>
      <c r="O172" s="65">
        <v>1</v>
      </c>
      <c r="P172" s="65"/>
    </row>
    <row r="173" spans="2:16" x14ac:dyDescent="0.25">
      <c r="B173" s="3">
        <v>166</v>
      </c>
      <c r="C173" s="69"/>
      <c r="D173" s="69"/>
      <c r="E173" s="39" t="s">
        <v>464</v>
      </c>
      <c r="F173" s="40" t="s">
        <v>181</v>
      </c>
      <c r="G173" s="41">
        <v>56.218000000000004</v>
      </c>
      <c r="H173" s="41">
        <v>2.508</v>
      </c>
      <c r="I173" s="32">
        <v>0</v>
      </c>
      <c r="J173" s="44">
        <f t="shared" si="54"/>
        <v>6.6549999999999967</v>
      </c>
      <c r="K173" s="31">
        <v>65.381</v>
      </c>
      <c r="L173" s="30">
        <f t="shared" si="55"/>
        <v>21.581000000000003</v>
      </c>
      <c r="M173" s="32">
        <v>86.962000000000003</v>
      </c>
      <c r="N173" s="30">
        <v>27.221252736841471</v>
      </c>
      <c r="O173" s="65">
        <v>1</v>
      </c>
      <c r="P173" s="65"/>
    </row>
    <row r="174" spans="2:16" x14ac:dyDescent="0.25">
      <c r="B174" s="3">
        <v>167</v>
      </c>
      <c r="C174" s="69"/>
      <c r="D174" s="69"/>
      <c r="E174" s="39" t="s">
        <v>465</v>
      </c>
      <c r="F174" s="40" t="s">
        <v>181</v>
      </c>
      <c r="G174" s="41">
        <v>56.218000000000004</v>
      </c>
      <c r="H174" s="41">
        <v>2.508</v>
      </c>
      <c r="I174" s="32">
        <v>0</v>
      </c>
      <c r="J174" s="44">
        <f t="shared" si="54"/>
        <v>6.6549999999999967</v>
      </c>
      <c r="K174" s="31">
        <v>65.381</v>
      </c>
      <c r="L174" s="30">
        <f t="shared" si="55"/>
        <v>21.581000000000003</v>
      </c>
      <c r="M174" s="32">
        <v>86.962000000000003</v>
      </c>
      <c r="N174" s="30">
        <v>27.221252736841471</v>
      </c>
      <c r="O174" s="65">
        <v>1</v>
      </c>
      <c r="P174" s="65"/>
    </row>
    <row r="175" spans="2:16" x14ac:dyDescent="0.25">
      <c r="B175" s="3">
        <v>168</v>
      </c>
      <c r="C175" s="69"/>
      <c r="D175" s="69"/>
      <c r="E175" s="39" t="s">
        <v>466</v>
      </c>
      <c r="F175" s="40" t="s">
        <v>181</v>
      </c>
      <c r="G175" s="41">
        <v>56.218000000000004</v>
      </c>
      <c r="H175" s="41">
        <v>2.508</v>
      </c>
      <c r="I175" s="32">
        <v>0</v>
      </c>
      <c r="J175" s="44">
        <f t="shared" si="54"/>
        <v>6.6549999999999967</v>
      </c>
      <c r="K175" s="31">
        <v>65.381</v>
      </c>
      <c r="L175" s="30">
        <f t="shared" si="55"/>
        <v>21.581000000000003</v>
      </c>
      <c r="M175" s="32">
        <v>86.962000000000003</v>
      </c>
      <c r="N175" s="30">
        <v>27.221252736841471</v>
      </c>
      <c r="O175" s="65">
        <v>1</v>
      </c>
      <c r="P175" s="65"/>
    </row>
    <row r="176" spans="2:16" ht="15.75" thickBot="1" x14ac:dyDescent="0.3">
      <c r="B176" s="3">
        <v>169</v>
      </c>
      <c r="C176" s="72"/>
      <c r="D176" s="70"/>
      <c r="E176" s="48" t="s">
        <v>467</v>
      </c>
      <c r="F176" s="40" t="s">
        <v>180</v>
      </c>
      <c r="G176" s="41">
        <v>79.808999999999997</v>
      </c>
      <c r="H176" s="41">
        <v>5.1219999999999999</v>
      </c>
      <c r="I176" s="32">
        <v>0</v>
      </c>
      <c r="J176" s="44">
        <f t="shared" si="54"/>
        <v>7.7710000000000008</v>
      </c>
      <c r="K176" s="45">
        <v>92.701999999999998</v>
      </c>
      <c r="L176" s="30">
        <f t="shared" si="55"/>
        <v>30.59899999999999</v>
      </c>
      <c r="M176" s="32">
        <v>123.30099999999999</v>
      </c>
      <c r="N176" s="30">
        <v>38.555699268905151</v>
      </c>
      <c r="O176" s="65">
        <v>1</v>
      </c>
      <c r="P176" s="65"/>
    </row>
    <row r="177" spans="2:16" ht="15.75" customHeight="1" thickBot="1" x14ac:dyDescent="0.3">
      <c r="B177" s="52" t="s">
        <v>5</v>
      </c>
      <c r="C177" s="66"/>
      <c r="D177" s="66"/>
      <c r="E177" s="67"/>
      <c r="F177" s="16"/>
      <c r="G177" s="18">
        <f>SUM(G8:G176)</f>
        <v>10727.574000000006</v>
      </c>
      <c r="H177" s="18">
        <f>SUM(H8:H176)</f>
        <v>559.77999999999975</v>
      </c>
      <c r="I177" s="16">
        <f>SUM(I8:I20)</f>
        <v>0</v>
      </c>
      <c r="J177" s="18">
        <f>SUM(J8:J176)</f>
        <v>1182.7269999999967</v>
      </c>
      <c r="K177" s="18">
        <f>SUM(K8:K176)</f>
        <v>12470.080999999978</v>
      </c>
      <c r="L177" s="18">
        <f>SUM(L8:L176)</f>
        <v>4116.1250000000082</v>
      </c>
      <c r="M177" s="18">
        <f>SUM(M8:M176)</f>
        <v>16586.205999999976</v>
      </c>
      <c r="N177" s="18">
        <f>SUM(N8:N176)</f>
        <v>5189.782932193516</v>
      </c>
      <c r="O177" s="73">
        <f>SUM(O8:P176)</f>
        <v>169</v>
      </c>
      <c r="P177" s="74"/>
    </row>
    <row r="178" spans="2:16" ht="54" customHeight="1" thickBot="1" x14ac:dyDescent="0.3">
      <c r="B178" s="60" t="s">
        <v>177</v>
      </c>
      <c r="C178" s="61"/>
      <c r="D178" s="61"/>
      <c r="E178" s="61"/>
      <c r="F178" s="61"/>
      <c r="G178" s="61"/>
      <c r="H178" s="61"/>
      <c r="I178" s="61"/>
      <c r="J178" s="61"/>
      <c r="K178" s="61"/>
      <c r="L178" s="61"/>
      <c r="M178" s="61"/>
      <c r="N178" s="61"/>
      <c r="O178" s="61"/>
      <c r="P178" s="62"/>
    </row>
    <row r="179" spans="2:16" x14ac:dyDescent="0.25">
      <c r="B179" s="8" t="s">
        <v>25</v>
      </c>
    </row>
    <row r="180" spans="2:16" x14ac:dyDescent="0.25">
      <c r="B180" s="8" t="s">
        <v>17</v>
      </c>
      <c r="C180" s="7"/>
    </row>
    <row r="181" spans="2:16" x14ac:dyDescent="0.25">
      <c r="B181" s="8" t="s">
        <v>18</v>
      </c>
      <c r="C181" s="7"/>
    </row>
    <row r="182" spans="2:16" x14ac:dyDescent="0.25">
      <c r="B182" s="8" t="s">
        <v>19</v>
      </c>
      <c r="C182" s="7"/>
    </row>
    <row r="183" spans="2:16" x14ac:dyDescent="0.25">
      <c r="B183" s="8" t="s">
        <v>20</v>
      </c>
      <c r="C183" s="7"/>
    </row>
    <row r="184" spans="2:16" x14ac:dyDescent="0.25">
      <c r="B184" s="8" t="s">
        <v>21</v>
      </c>
      <c r="C184" s="7"/>
    </row>
    <row r="185" spans="2:16" x14ac:dyDescent="0.25">
      <c r="B185" s="8" t="s">
        <v>22</v>
      </c>
      <c r="C185" s="7"/>
    </row>
  </sheetData>
  <mergeCells count="204">
    <mergeCell ref="O176:P176"/>
    <mergeCell ref="C8:C176"/>
    <mergeCell ref="O177:P177"/>
    <mergeCell ref="O170:P170"/>
    <mergeCell ref="O171:P171"/>
    <mergeCell ref="O172:P172"/>
    <mergeCell ref="O173:P173"/>
    <mergeCell ref="O174:P174"/>
    <mergeCell ref="O175:P175"/>
    <mergeCell ref="O161:P161"/>
    <mergeCell ref="O162:P162"/>
    <mergeCell ref="O163:P163"/>
    <mergeCell ref="D164:D176"/>
    <mergeCell ref="O164:P164"/>
    <mergeCell ref="O165:P165"/>
    <mergeCell ref="O166:P166"/>
    <mergeCell ref="O167:P167"/>
    <mergeCell ref="O168:P168"/>
    <mergeCell ref="O169:P169"/>
    <mergeCell ref="O155:P155"/>
    <mergeCell ref="O156:P156"/>
    <mergeCell ref="O157:P157"/>
    <mergeCell ref="O158:P158"/>
    <mergeCell ref="O159:P159"/>
    <mergeCell ref="O160:P160"/>
    <mergeCell ref="O146:P146"/>
    <mergeCell ref="O147:P147"/>
    <mergeCell ref="O148:P148"/>
    <mergeCell ref="O149:P149"/>
    <mergeCell ref="O150:P150"/>
    <mergeCell ref="D151:D163"/>
    <mergeCell ref="O151:P151"/>
    <mergeCell ref="O152:P152"/>
    <mergeCell ref="O153:P153"/>
    <mergeCell ref="O154:P154"/>
    <mergeCell ref="O137:P137"/>
    <mergeCell ref="D138:D150"/>
    <mergeCell ref="O138:P138"/>
    <mergeCell ref="O139:P139"/>
    <mergeCell ref="O140:P140"/>
    <mergeCell ref="O141:P141"/>
    <mergeCell ref="O142:P142"/>
    <mergeCell ref="O143:P143"/>
    <mergeCell ref="O144:P144"/>
    <mergeCell ref="O145:P145"/>
    <mergeCell ref="D125:D137"/>
    <mergeCell ref="O109:P109"/>
    <mergeCell ref="O110:P110"/>
    <mergeCell ref="O111:P111"/>
    <mergeCell ref="O131:P131"/>
    <mergeCell ref="O132:P132"/>
    <mergeCell ref="O133:P133"/>
    <mergeCell ref="O134:P134"/>
    <mergeCell ref="O135:P135"/>
    <mergeCell ref="O136:P136"/>
    <mergeCell ref="O122:P122"/>
    <mergeCell ref="O123:P123"/>
    <mergeCell ref="O124:P124"/>
    <mergeCell ref="O125:P125"/>
    <mergeCell ref="O126:P126"/>
    <mergeCell ref="O127:P127"/>
    <mergeCell ref="O128:P128"/>
    <mergeCell ref="O129:P129"/>
    <mergeCell ref="O130:P130"/>
    <mergeCell ref="D112:D124"/>
    <mergeCell ref="O112:P112"/>
    <mergeCell ref="O113:P113"/>
    <mergeCell ref="O114:P114"/>
    <mergeCell ref="O115:P115"/>
    <mergeCell ref="O98:P98"/>
    <mergeCell ref="D99:D111"/>
    <mergeCell ref="O99:P99"/>
    <mergeCell ref="O100:P100"/>
    <mergeCell ref="O101:P101"/>
    <mergeCell ref="O102:P102"/>
    <mergeCell ref="O103:P103"/>
    <mergeCell ref="O104:P104"/>
    <mergeCell ref="O105:P105"/>
    <mergeCell ref="O106:P106"/>
    <mergeCell ref="D86:D98"/>
    <mergeCell ref="O116:P116"/>
    <mergeCell ref="O117:P117"/>
    <mergeCell ref="O118:P118"/>
    <mergeCell ref="O119:P119"/>
    <mergeCell ref="O120:P120"/>
    <mergeCell ref="O121:P121"/>
    <mergeCell ref="O107:P107"/>
    <mergeCell ref="O108:P108"/>
    <mergeCell ref="O70:P70"/>
    <mergeCell ref="O71:P71"/>
    <mergeCell ref="O72:P72"/>
    <mergeCell ref="O92:P92"/>
    <mergeCell ref="O93:P93"/>
    <mergeCell ref="O94:P94"/>
    <mergeCell ref="O95:P95"/>
    <mergeCell ref="O96:P96"/>
    <mergeCell ref="O97:P97"/>
    <mergeCell ref="O83:P83"/>
    <mergeCell ref="O84:P84"/>
    <mergeCell ref="O85:P85"/>
    <mergeCell ref="O86:P86"/>
    <mergeCell ref="O87:P87"/>
    <mergeCell ref="O88:P88"/>
    <mergeCell ref="O89:P89"/>
    <mergeCell ref="O90:P90"/>
    <mergeCell ref="O91:P91"/>
    <mergeCell ref="D73:D85"/>
    <mergeCell ref="O73:P73"/>
    <mergeCell ref="O74:P74"/>
    <mergeCell ref="O75:P75"/>
    <mergeCell ref="O76:P76"/>
    <mergeCell ref="O59:P59"/>
    <mergeCell ref="D60:D72"/>
    <mergeCell ref="O60:P60"/>
    <mergeCell ref="O61:P61"/>
    <mergeCell ref="O62:P62"/>
    <mergeCell ref="O63:P63"/>
    <mergeCell ref="O64:P64"/>
    <mergeCell ref="O65:P65"/>
    <mergeCell ref="O66:P66"/>
    <mergeCell ref="O67:P67"/>
    <mergeCell ref="D47:D59"/>
    <mergeCell ref="O77:P77"/>
    <mergeCell ref="O78:P78"/>
    <mergeCell ref="O79:P79"/>
    <mergeCell ref="O80:P80"/>
    <mergeCell ref="O81:P81"/>
    <mergeCell ref="O82:P82"/>
    <mergeCell ref="O68:P68"/>
    <mergeCell ref="O69:P69"/>
    <mergeCell ref="O54:P54"/>
    <mergeCell ref="O55:P55"/>
    <mergeCell ref="O56:P56"/>
    <mergeCell ref="O57:P57"/>
    <mergeCell ref="O58:P58"/>
    <mergeCell ref="O44:P44"/>
    <mergeCell ref="O45:P45"/>
    <mergeCell ref="O46:P46"/>
    <mergeCell ref="O47:P47"/>
    <mergeCell ref="O48:P48"/>
    <mergeCell ref="O49:P49"/>
    <mergeCell ref="O50:P50"/>
    <mergeCell ref="O51:P51"/>
    <mergeCell ref="O52:P52"/>
    <mergeCell ref="O41:P41"/>
    <mergeCell ref="O42:P42"/>
    <mergeCell ref="O43:P43"/>
    <mergeCell ref="O29:P29"/>
    <mergeCell ref="O30:P30"/>
    <mergeCell ref="O31:P31"/>
    <mergeCell ref="O32:P32"/>
    <mergeCell ref="O33:P33"/>
    <mergeCell ref="O53:P53"/>
    <mergeCell ref="D21:D33"/>
    <mergeCell ref="O21:P21"/>
    <mergeCell ref="O22:P22"/>
    <mergeCell ref="O23:P23"/>
    <mergeCell ref="O24:P24"/>
    <mergeCell ref="O25:P25"/>
    <mergeCell ref="O38:P38"/>
    <mergeCell ref="O39:P39"/>
    <mergeCell ref="O40:P40"/>
    <mergeCell ref="B178:P178"/>
    <mergeCell ref="O8:P8"/>
    <mergeCell ref="O9:P9"/>
    <mergeCell ref="O10:P10"/>
    <mergeCell ref="O11:P11"/>
    <mergeCell ref="O12:P12"/>
    <mergeCell ref="O13:P13"/>
    <mergeCell ref="O14:P14"/>
    <mergeCell ref="O15:P15"/>
    <mergeCell ref="O16:P16"/>
    <mergeCell ref="B177:E177"/>
    <mergeCell ref="O26:P26"/>
    <mergeCell ref="O27:P27"/>
    <mergeCell ref="O28:P28"/>
    <mergeCell ref="D8:D20"/>
    <mergeCell ref="D34:D46"/>
    <mergeCell ref="O34:P34"/>
    <mergeCell ref="O35:P35"/>
    <mergeCell ref="O36:P36"/>
    <mergeCell ref="O37:P37"/>
    <mergeCell ref="O17:P17"/>
    <mergeCell ref="O18:P18"/>
    <mergeCell ref="O19:P19"/>
    <mergeCell ref="O20:P20"/>
    <mergeCell ref="J4:J7"/>
    <mergeCell ref="K4:K7"/>
    <mergeCell ref="L4:L7"/>
    <mergeCell ref="M4:M7"/>
    <mergeCell ref="N4:N7"/>
    <mergeCell ref="O4:P4"/>
    <mergeCell ref="P5:P7"/>
    <mergeCell ref="O6:O7"/>
    <mergeCell ref="B2:P2"/>
    <mergeCell ref="B3:P3"/>
    <mergeCell ref="B4:B7"/>
    <mergeCell ref="C4:C7"/>
    <mergeCell ref="D4:D7"/>
    <mergeCell ref="E4:E7"/>
    <mergeCell ref="F4:F7"/>
    <mergeCell ref="G4:G7"/>
    <mergeCell ref="H4:H7"/>
    <mergeCell ref="I4:I7"/>
  </mergeCells>
  <pageMargins left="0.7" right="0.7" top="0.75" bottom="0.75" header="0.3" footer="0.3"/>
  <pageSetup paperSize="9"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33"/>
  <sheetViews>
    <sheetView showGridLines="0" view="pageBreakPreview" topLeftCell="B114" zoomScaleNormal="85" zoomScaleSheetLayoutView="100" workbookViewId="0">
      <selection activeCell="B3" sqref="B3:P3"/>
    </sheetView>
  </sheetViews>
  <sheetFormatPr defaultRowHeight="15" x14ac:dyDescent="0.25"/>
  <cols>
    <col min="1" max="1" width="9.140625" style="1"/>
    <col min="2" max="2" width="6" style="1" customWidth="1"/>
    <col min="3" max="3" width="8.140625" style="1" customWidth="1"/>
    <col min="4" max="4" width="7.42578125" style="1" customWidth="1"/>
    <col min="5" max="5" width="20.7109375" style="1" customWidth="1"/>
    <col min="6" max="6" width="14.28515625" style="1" bestFit="1" customWidth="1"/>
    <col min="7" max="7" width="11.42578125" style="1" bestFit="1" customWidth="1"/>
    <col min="8" max="8" width="12.42578125" style="1" bestFit="1" customWidth="1"/>
    <col min="9" max="9" width="21.7109375" style="1" customWidth="1"/>
    <col min="10" max="10" width="12.7109375" style="1" customWidth="1"/>
    <col min="11" max="11" width="12.5703125" style="1" customWidth="1"/>
    <col min="12" max="12" width="14.28515625" style="1" customWidth="1"/>
    <col min="13" max="13" width="13.42578125" style="1" customWidth="1"/>
    <col min="14" max="14" width="11.5703125" style="1" bestFit="1" customWidth="1"/>
    <col min="15" max="15" width="11.5703125" style="1" customWidth="1"/>
    <col min="16" max="16384" width="9.140625" style="1"/>
  </cols>
  <sheetData>
    <row r="1" spans="2:18" ht="15.75" thickBot="1" x14ac:dyDescent="0.3"/>
    <row r="2" spans="2:18" ht="18.75" customHeight="1" x14ac:dyDescent="0.25">
      <c r="B2" s="54" t="s">
        <v>469</v>
      </c>
      <c r="C2" s="55"/>
      <c r="D2" s="55"/>
      <c r="E2" s="55"/>
      <c r="F2" s="55"/>
      <c r="G2" s="55"/>
      <c r="H2" s="55"/>
      <c r="I2" s="55"/>
      <c r="J2" s="55"/>
      <c r="K2" s="55"/>
      <c r="L2" s="55"/>
      <c r="M2" s="55"/>
      <c r="N2" s="55"/>
      <c r="O2" s="55"/>
      <c r="P2" s="56"/>
    </row>
    <row r="3" spans="2:18" ht="21" customHeight="1" thickBot="1" x14ac:dyDescent="0.3">
      <c r="B3" s="57" t="s">
        <v>471</v>
      </c>
      <c r="C3" s="58"/>
      <c r="D3" s="58"/>
      <c r="E3" s="58"/>
      <c r="F3" s="58"/>
      <c r="G3" s="58"/>
      <c r="H3" s="58"/>
      <c r="I3" s="58"/>
      <c r="J3" s="58"/>
      <c r="K3" s="58"/>
      <c r="L3" s="58"/>
      <c r="M3" s="58"/>
      <c r="N3" s="58"/>
      <c r="O3" s="58"/>
      <c r="P3" s="59"/>
    </row>
    <row r="4" spans="2:18" ht="27" customHeight="1" thickBot="1" x14ac:dyDescent="0.3">
      <c r="B4" s="49" t="s">
        <v>0</v>
      </c>
      <c r="C4" s="49" t="s">
        <v>1</v>
      </c>
      <c r="D4" s="49" t="s">
        <v>2</v>
      </c>
      <c r="E4" s="49" t="s">
        <v>3</v>
      </c>
      <c r="F4" s="49" t="s">
        <v>6</v>
      </c>
      <c r="G4" s="49" t="s">
        <v>7</v>
      </c>
      <c r="H4" s="49" t="s">
        <v>8</v>
      </c>
      <c r="I4" s="49" t="s">
        <v>9</v>
      </c>
      <c r="J4" s="49" t="s">
        <v>11</v>
      </c>
      <c r="K4" s="49" t="s">
        <v>10</v>
      </c>
      <c r="L4" s="49" t="s">
        <v>12</v>
      </c>
      <c r="M4" s="49" t="s">
        <v>16</v>
      </c>
      <c r="N4" s="49" t="s">
        <v>13</v>
      </c>
      <c r="O4" s="52" t="s">
        <v>23</v>
      </c>
      <c r="P4" s="53"/>
    </row>
    <row r="5" spans="2:18" ht="15.75" thickBot="1" x14ac:dyDescent="0.3">
      <c r="B5" s="50"/>
      <c r="C5" s="50"/>
      <c r="D5" s="50"/>
      <c r="E5" s="50"/>
      <c r="F5" s="50"/>
      <c r="G5" s="50"/>
      <c r="H5" s="50"/>
      <c r="I5" s="50"/>
      <c r="J5" s="50"/>
      <c r="K5" s="50"/>
      <c r="L5" s="50"/>
      <c r="M5" s="50"/>
      <c r="N5" s="50"/>
      <c r="O5" s="15" t="s">
        <v>14</v>
      </c>
      <c r="P5" s="49" t="s">
        <v>15</v>
      </c>
      <c r="R5" s="2"/>
    </row>
    <row r="6" spans="2:18" ht="15.75" customHeight="1" x14ac:dyDescent="0.25">
      <c r="B6" s="50"/>
      <c r="C6" s="50"/>
      <c r="D6" s="50"/>
      <c r="E6" s="50"/>
      <c r="F6" s="50"/>
      <c r="G6" s="50"/>
      <c r="H6" s="50"/>
      <c r="I6" s="50"/>
      <c r="J6" s="50"/>
      <c r="K6" s="50"/>
      <c r="L6" s="50"/>
      <c r="M6" s="50"/>
      <c r="N6" s="50"/>
      <c r="O6" s="49" t="s">
        <v>24</v>
      </c>
      <c r="P6" s="50"/>
      <c r="R6" s="2"/>
    </row>
    <row r="7" spans="2:18" ht="15.75" thickBot="1" x14ac:dyDescent="0.3">
      <c r="B7" s="51"/>
      <c r="C7" s="51"/>
      <c r="D7" s="51"/>
      <c r="E7" s="51"/>
      <c r="F7" s="51"/>
      <c r="G7" s="51"/>
      <c r="H7" s="51"/>
      <c r="I7" s="51"/>
      <c r="J7" s="51"/>
      <c r="K7" s="51"/>
      <c r="L7" s="51"/>
      <c r="M7" s="51"/>
      <c r="N7" s="51"/>
      <c r="O7" s="50"/>
      <c r="P7" s="50"/>
      <c r="R7" s="2"/>
    </row>
    <row r="8" spans="2:18" x14ac:dyDescent="0.25">
      <c r="B8" s="3">
        <v>1</v>
      </c>
      <c r="C8" s="71">
        <v>5</v>
      </c>
      <c r="D8" s="68">
        <v>1</v>
      </c>
      <c r="E8" s="19" t="s">
        <v>178</v>
      </c>
      <c r="F8" s="23" t="s">
        <v>182</v>
      </c>
      <c r="G8" s="29">
        <v>79.808999999999997</v>
      </c>
      <c r="H8" s="29">
        <v>5.1219999999999999</v>
      </c>
      <c r="I8" s="5" t="s">
        <v>4</v>
      </c>
      <c r="J8" s="9">
        <f>K8-G8-H8</f>
        <v>7.7710000000000008</v>
      </c>
      <c r="K8" s="33">
        <v>92.701999999999998</v>
      </c>
      <c r="L8" s="30">
        <f>M8-K8</f>
        <v>30.59899999999999</v>
      </c>
      <c r="M8" s="30">
        <v>123.30099999999999</v>
      </c>
      <c r="N8" s="29">
        <v>38.555699268905151</v>
      </c>
      <c r="O8" s="65">
        <v>1</v>
      </c>
      <c r="P8" s="65"/>
    </row>
    <row r="9" spans="2:18" x14ac:dyDescent="0.25">
      <c r="B9" s="3">
        <v>2</v>
      </c>
      <c r="C9" s="69"/>
      <c r="D9" s="69"/>
      <c r="E9" s="20" t="s">
        <v>179</v>
      </c>
      <c r="F9" s="24" t="s">
        <v>183</v>
      </c>
      <c r="G9" s="30">
        <v>56.218000000000004</v>
      </c>
      <c r="H9" s="30">
        <v>2.508</v>
      </c>
      <c r="I9" s="4" t="s">
        <v>4</v>
      </c>
      <c r="J9" s="34">
        <f t="shared" ref="J9:J16" si="0">K9-G9-H9</f>
        <v>6.6549999999999967</v>
      </c>
      <c r="K9" s="31">
        <v>65.381</v>
      </c>
      <c r="L9" s="30">
        <f t="shared" ref="L9:L72" si="1">M9-K9</f>
        <v>21.581000000000003</v>
      </c>
      <c r="M9" s="30">
        <v>86.962000000000003</v>
      </c>
      <c r="N9" s="30">
        <v>27.221252736841471</v>
      </c>
      <c r="O9" s="65">
        <v>1</v>
      </c>
      <c r="P9" s="65"/>
    </row>
    <row r="10" spans="2:18" x14ac:dyDescent="0.25">
      <c r="B10" s="3">
        <v>3</v>
      </c>
      <c r="C10" s="69"/>
      <c r="D10" s="69"/>
      <c r="E10" s="20" t="s">
        <v>179</v>
      </c>
      <c r="F10" s="24" t="s">
        <v>184</v>
      </c>
      <c r="G10" s="30">
        <v>56.218000000000004</v>
      </c>
      <c r="H10" s="30">
        <v>2.508</v>
      </c>
      <c r="I10" s="4" t="s">
        <v>4</v>
      </c>
      <c r="J10" s="34">
        <f t="shared" si="0"/>
        <v>6.6549999999999967</v>
      </c>
      <c r="K10" s="31">
        <v>65.381</v>
      </c>
      <c r="L10" s="30">
        <f t="shared" si="1"/>
        <v>21.581000000000003</v>
      </c>
      <c r="M10" s="30">
        <v>86.962000000000003</v>
      </c>
      <c r="N10" s="30">
        <v>27.221252736841471</v>
      </c>
      <c r="O10" s="65">
        <v>1</v>
      </c>
      <c r="P10" s="65"/>
    </row>
    <row r="11" spans="2:18" x14ac:dyDescent="0.25">
      <c r="B11" s="3">
        <v>4</v>
      </c>
      <c r="C11" s="69"/>
      <c r="D11" s="69"/>
      <c r="E11" s="20" t="s">
        <v>178</v>
      </c>
      <c r="F11" s="24" t="s">
        <v>185</v>
      </c>
      <c r="G11" s="30">
        <v>79.808999999999997</v>
      </c>
      <c r="H11" s="30">
        <v>5.1219999999999999</v>
      </c>
      <c r="I11" s="4" t="s">
        <v>4</v>
      </c>
      <c r="J11" s="34">
        <f t="shared" si="0"/>
        <v>7.7710000000000008</v>
      </c>
      <c r="K11" s="31">
        <v>92.701999999999998</v>
      </c>
      <c r="L11" s="30">
        <f t="shared" si="1"/>
        <v>30.59899999999999</v>
      </c>
      <c r="M11" s="30">
        <v>123.30099999999999</v>
      </c>
      <c r="N11" s="30">
        <v>38.555699268905151</v>
      </c>
      <c r="O11" s="65">
        <v>1</v>
      </c>
      <c r="P11" s="65"/>
    </row>
    <row r="12" spans="2:18" x14ac:dyDescent="0.25">
      <c r="B12" s="3">
        <v>5</v>
      </c>
      <c r="C12" s="69"/>
      <c r="D12" s="69"/>
      <c r="E12" s="20" t="s">
        <v>180</v>
      </c>
      <c r="F12" s="24" t="s">
        <v>186</v>
      </c>
      <c r="G12" s="30">
        <v>79.808999999999997</v>
      </c>
      <c r="H12" s="30">
        <v>5.1219999999999999</v>
      </c>
      <c r="I12" s="4" t="s">
        <v>4</v>
      </c>
      <c r="J12" s="34">
        <f t="shared" si="0"/>
        <v>7.7710000000000008</v>
      </c>
      <c r="K12" s="31">
        <v>92.701999999999998</v>
      </c>
      <c r="L12" s="30">
        <f t="shared" si="1"/>
        <v>30.59899999999999</v>
      </c>
      <c r="M12" s="30">
        <v>123.30099999999999</v>
      </c>
      <c r="N12" s="30">
        <v>38.555699268905151</v>
      </c>
      <c r="O12" s="65">
        <v>1</v>
      </c>
      <c r="P12" s="65"/>
    </row>
    <row r="13" spans="2:18" x14ac:dyDescent="0.25">
      <c r="B13" s="3">
        <v>6</v>
      </c>
      <c r="C13" s="69"/>
      <c r="D13" s="69"/>
      <c r="E13" s="20" t="s">
        <v>181</v>
      </c>
      <c r="F13" s="24" t="s">
        <v>187</v>
      </c>
      <c r="G13" s="30">
        <v>56.218000000000004</v>
      </c>
      <c r="H13" s="30">
        <v>2.508</v>
      </c>
      <c r="I13" s="4" t="s">
        <v>4</v>
      </c>
      <c r="J13" s="34">
        <f t="shared" si="0"/>
        <v>6.6549999999999967</v>
      </c>
      <c r="K13" s="31">
        <v>65.381</v>
      </c>
      <c r="L13" s="30">
        <f t="shared" si="1"/>
        <v>21.581000000000003</v>
      </c>
      <c r="M13" s="30">
        <v>86.962000000000003</v>
      </c>
      <c r="N13" s="30">
        <v>27.221252736841471</v>
      </c>
      <c r="O13" s="65">
        <v>1</v>
      </c>
      <c r="P13" s="65"/>
    </row>
    <row r="14" spans="2:18" x14ac:dyDescent="0.25">
      <c r="B14" s="3">
        <v>7</v>
      </c>
      <c r="C14" s="69"/>
      <c r="D14" s="69"/>
      <c r="E14" s="20" t="s">
        <v>181</v>
      </c>
      <c r="F14" s="24" t="s">
        <v>188</v>
      </c>
      <c r="G14" s="30">
        <v>56.218000000000004</v>
      </c>
      <c r="H14" s="30">
        <v>2.508</v>
      </c>
      <c r="I14" s="4" t="s">
        <v>4</v>
      </c>
      <c r="J14" s="34">
        <f t="shared" si="0"/>
        <v>6.6549999999999967</v>
      </c>
      <c r="K14" s="31">
        <v>65.381</v>
      </c>
      <c r="L14" s="30">
        <f t="shared" si="1"/>
        <v>21.581000000000003</v>
      </c>
      <c r="M14" s="30">
        <v>86.962000000000003</v>
      </c>
      <c r="N14" s="30">
        <v>27.221252736841471</v>
      </c>
      <c r="O14" s="65">
        <v>1</v>
      </c>
      <c r="P14" s="65"/>
    </row>
    <row r="15" spans="2:18" x14ac:dyDescent="0.25">
      <c r="B15" s="3">
        <v>8</v>
      </c>
      <c r="C15" s="69"/>
      <c r="D15" s="69"/>
      <c r="E15" s="20" t="s">
        <v>181</v>
      </c>
      <c r="F15" s="24" t="s">
        <v>189</v>
      </c>
      <c r="G15" s="30">
        <v>56.218000000000004</v>
      </c>
      <c r="H15" s="30">
        <v>2.508</v>
      </c>
      <c r="I15" s="4" t="s">
        <v>4</v>
      </c>
      <c r="J15" s="34">
        <f t="shared" si="0"/>
        <v>6.6549999999999967</v>
      </c>
      <c r="K15" s="31">
        <v>65.381</v>
      </c>
      <c r="L15" s="30">
        <f t="shared" si="1"/>
        <v>21.581000000000003</v>
      </c>
      <c r="M15" s="30">
        <v>86.962000000000003</v>
      </c>
      <c r="N15" s="30">
        <v>27.221252736841471</v>
      </c>
      <c r="O15" s="65">
        <v>1</v>
      </c>
      <c r="P15" s="65"/>
    </row>
    <row r="16" spans="2:18" x14ac:dyDescent="0.25">
      <c r="B16" s="3">
        <v>9</v>
      </c>
      <c r="C16" s="69"/>
      <c r="D16" s="69"/>
      <c r="E16" s="20" t="s">
        <v>180</v>
      </c>
      <c r="F16" s="24" t="s">
        <v>190</v>
      </c>
      <c r="G16" s="30">
        <v>79.808999999999997</v>
      </c>
      <c r="H16" s="30">
        <v>5.1219999999999999</v>
      </c>
      <c r="I16" s="4" t="s">
        <v>4</v>
      </c>
      <c r="J16" s="34">
        <f t="shared" si="0"/>
        <v>7.7710000000000008</v>
      </c>
      <c r="K16" s="31">
        <v>92.701999999999998</v>
      </c>
      <c r="L16" s="30">
        <f t="shared" si="1"/>
        <v>30.59899999999999</v>
      </c>
      <c r="M16" s="30">
        <v>123.30099999999999</v>
      </c>
      <c r="N16" s="30">
        <v>38.555699268905151</v>
      </c>
      <c r="O16" s="65">
        <v>1</v>
      </c>
      <c r="P16" s="65"/>
    </row>
    <row r="17" spans="2:16" x14ac:dyDescent="0.25">
      <c r="B17" s="3">
        <v>10</v>
      </c>
      <c r="C17" s="69"/>
      <c r="D17" s="68">
        <v>2</v>
      </c>
      <c r="E17" s="35" t="s">
        <v>178</v>
      </c>
      <c r="F17" s="24" t="s">
        <v>191</v>
      </c>
      <c r="G17" s="31">
        <v>79.808999999999997</v>
      </c>
      <c r="H17" s="31">
        <v>5.1219999999999999</v>
      </c>
      <c r="I17" s="4" t="s">
        <v>4</v>
      </c>
      <c r="J17" s="34">
        <f>K17-G17-H17</f>
        <v>7.7710000000000008</v>
      </c>
      <c r="K17" s="31">
        <v>92.701999999999998</v>
      </c>
      <c r="L17" s="30">
        <f>M17-K17</f>
        <v>30.59899999999999</v>
      </c>
      <c r="M17" s="30">
        <v>123.30099999999999</v>
      </c>
      <c r="N17" s="31">
        <v>38.555699268905151</v>
      </c>
      <c r="O17" s="65">
        <v>1</v>
      </c>
      <c r="P17" s="65"/>
    </row>
    <row r="18" spans="2:16" x14ac:dyDescent="0.25">
      <c r="B18" s="3">
        <v>11</v>
      </c>
      <c r="C18" s="69"/>
      <c r="D18" s="69"/>
      <c r="E18" s="20" t="s">
        <v>179</v>
      </c>
      <c r="F18" s="24" t="s">
        <v>192</v>
      </c>
      <c r="G18" s="30">
        <v>56.218000000000004</v>
      </c>
      <c r="H18" s="30">
        <v>2.508</v>
      </c>
      <c r="I18" s="4" t="s">
        <v>4</v>
      </c>
      <c r="J18" s="34">
        <f t="shared" ref="J18:J25" si="2">K18-G18-H18</f>
        <v>6.6549999999999967</v>
      </c>
      <c r="K18" s="31">
        <v>65.381</v>
      </c>
      <c r="L18" s="30">
        <f t="shared" si="1"/>
        <v>21.581000000000003</v>
      </c>
      <c r="M18" s="30">
        <v>86.962000000000003</v>
      </c>
      <c r="N18" s="30">
        <v>27.221252736841471</v>
      </c>
      <c r="O18" s="65">
        <v>1</v>
      </c>
      <c r="P18" s="65"/>
    </row>
    <row r="19" spans="2:16" x14ac:dyDescent="0.25">
      <c r="B19" s="3">
        <v>12</v>
      </c>
      <c r="C19" s="69"/>
      <c r="D19" s="69"/>
      <c r="E19" s="20" t="s">
        <v>179</v>
      </c>
      <c r="F19" s="24" t="s">
        <v>193</v>
      </c>
      <c r="G19" s="30">
        <v>56.218000000000004</v>
      </c>
      <c r="H19" s="30">
        <v>2.508</v>
      </c>
      <c r="I19" s="4" t="s">
        <v>4</v>
      </c>
      <c r="J19" s="34">
        <f t="shared" si="2"/>
        <v>6.6549999999999967</v>
      </c>
      <c r="K19" s="31">
        <v>65.381</v>
      </c>
      <c r="L19" s="30">
        <f t="shared" si="1"/>
        <v>21.581000000000003</v>
      </c>
      <c r="M19" s="30">
        <v>86.962000000000003</v>
      </c>
      <c r="N19" s="30">
        <v>27.221252736841471</v>
      </c>
      <c r="O19" s="65">
        <v>1</v>
      </c>
      <c r="P19" s="65"/>
    </row>
    <row r="20" spans="2:16" x14ac:dyDescent="0.25">
      <c r="B20" s="3">
        <v>13</v>
      </c>
      <c r="C20" s="69"/>
      <c r="D20" s="69"/>
      <c r="E20" s="20" t="s">
        <v>178</v>
      </c>
      <c r="F20" s="24" t="s">
        <v>194</v>
      </c>
      <c r="G20" s="30">
        <v>79.808999999999997</v>
      </c>
      <c r="H20" s="30">
        <v>5.1219999999999999</v>
      </c>
      <c r="I20" s="4" t="s">
        <v>4</v>
      </c>
      <c r="J20" s="34">
        <f t="shared" si="2"/>
        <v>7.7710000000000008</v>
      </c>
      <c r="K20" s="31">
        <v>92.701999999999998</v>
      </c>
      <c r="L20" s="30">
        <f t="shared" si="1"/>
        <v>30.59899999999999</v>
      </c>
      <c r="M20" s="30">
        <v>123.30099999999999</v>
      </c>
      <c r="N20" s="30">
        <v>38.555699268905151</v>
      </c>
      <c r="O20" s="65">
        <v>1</v>
      </c>
      <c r="P20" s="65"/>
    </row>
    <row r="21" spans="2:16" x14ac:dyDescent="0.25">
      <c r="B21" s="3">
        <v>14</v>
      </c>
      <c r="C21" s="69"/>
      <c r="D21" s="69"/>
      <c r="E21" s="20" t="s">
        <v>180</v>
      </c>
      <c r="F21" s="24" t="s">
        <v>195</v>
      </c>
      <c r="G21" s="30">
        <v>79.808999999999997</v>
      </c>
      <c r="H21" s="30">
        <v>5.1219999999999999</v>
      </c>
      <c r="I21" s="4" t="s">
        <v>4</v>
      </c>
      <c r="J21" s="34">
        <f t="shared" si="2"/>
        <v>7.7710000000000008</v>
      </c>
      <c r="K21" s="31">
        <v>92.701999999999998</v>
      </c>
      <c r="L21" s="30">
        <f t="shared" si="1"/>
        <v>30.59899999999999</v>
      </c>
      <c r="M21" s="30">
        <v>123.30099999999999</v>
      </c>
      <c r="N21" s="30">
        <v>38.555699268905151</v>
      </c>
      <c r="O21" s="65">
        <v>1</v>
      </c>
      <c r="P21" s="65"/>
    </row>
    <row r="22" spans="2:16" x14ac:dyDescent="0.25">
      <c r="B22" s="3">
        <v>15</v>
      </c>
      <c r="C22" s="69"/>
      <c r="D22" s="69"/>
      <c r="E22" s="20" t="s">
        <v>181</v>
      </c>
      <c r="F22" s="24" t="s">
        <v>196</v>
      </c>
      <c r="G22" s="30">
        <v>56.218000000000004</v>
      </c>
      <c r="H22" s="30">
        <v>2.508</v>
      </c>
      <c r="I22" s="4" t="s">
        <v>4</v>
      </c>
      <c r="J22" s="34">
        <f t="shared" si="2"/>
        <v>6.6549999999999967</v>
      </c>
      <c r="K22" s="31">
        <v>65.381</v>
      </c>
      <c r="L22" s="30">
        <f t="shared" si="1"/>
        <v>21.581000000000003</v>
      </c>
      <c r="M22" s="30">
        <v>86.962000000000003</v>
      </c>
      <c r="N22" s="30">
        <v>27.221252736841471</v>
      </c>
      <c r="O22" s="65">
        <v>1</v>
      </c>
      <c r="P22" s="65"/>
    </row>
    <row r="23" spans="2:16" x14ac:dyDescent="0.25">
      <c r="B23" s="3">
        <v>16</v>
      </c>
      <c r="C23" s="69"/>
      <c r="D23" s="69"/>
      <c r="E23" s="20" t="s">
        <v>181</v>
      </c>
      <c r="F23" s="24" t="s">
        <v>197</v>
      </c>
      <c r="G23" s="30">
        <v>56.218000000000004</v>
      </c>
      <c r="H23" s="30">
        <v>2.508</v>
      </c>
      <c r="I23" s="4" t="s">
        <v>4</v>
      </c>
      <c r="J23" s="34">
        <f t="shared" si="2"/>
        <v>6.6549999999999967</v>
      </c>
      <c r="K23" s="31">
        <v>65.381</v>
      </c>
      <c r="L23" s="30">
        <f t="shared" si="1"/>
        <v>21.581000000000003</v>
      </c>
      <c r="M23" s="30">
        <v>86.962000000000003</v>
      </c>
      <c r="N23" s="30">
        <v>27.221252736841471</v>
      </c>
      <c r="O23" s="65">
        <v>1</v>
      </c>
      <c r="P23" s="65"/>
    </row>
    <row r="24" spans="2:16" x14ac:dyDescent="0.25">
      <c r="B24" s="3">
        <v>17</v>
      </c>
      <c r="C24" s="69"/>
      <c r="D24" s="69"/>
      <c r="E24" s="20" t="s">
        <v>181</v>
      </c>
      <c r="F24" s="24" t="s">
        <v>198</v>
      </c>
      <c r="G24" s="30">
        <v>56.218000000000004</v>
      </c>
      <c r="H24" s="30">
        <v>2.508</v>
      </c>
      <c r="I24" s="4" t="s">
        <v>4</v>
      </c>
      <c r="J24" s="34">
        <f t="shared" si="2"/>
        <v>6.6549999999999967</v>
      </c>
      <c r="K24" s="31">
        <v>65.381</v>
      </c>
      <c r="L24" s="30">
        <f t="shared" si="1"/>
        <v>21.581000000000003</v>
      </c>
      <c r="M24" s="30">
        <v>86.962000000000003</v>
      </c>
      <c r="N24" s="30">
        <v>27.221252736841471</v>
      </c>
      <c r="O24" s="65">
        <v>1</v>
      </c>
      <c r="P24" s="65"/>
    </row>
    <row r="25" spans="2:16" x14ac:dyDescent="0.25">
      <c r="B25" s="3">
        <v>18</v>
      </c>
      <c r="C25" s="69"/>
      <c r="D25" s="69"/>
      <c r="E25" s="20" t="s">
        <v>180</v>
      </c>
      <c r="F25" s="24" t="s">
        <v>199</v>
      </c>
      <c r="G25" s="30">
        <v>79.808999999999997</v>
      </c>
      <c r="H25" s="30">
        <v>5.1219999999999999</v>
      </c>
      <c r="I25" s="4" t="s">
        <v>4</v>
      </c>
      <c r="J25" s="34">
        <f t="shared" si="2"/>
        <v>7.7710000000000008</v>
      </c>
      <c r="K25" s="31">
        <v>92.701999999999998</v>
      </c>
      <c r="L25" s="30">
        <f t="shared" si="1"/>
        <v>30.59899999999999</v>
      </c>
      <c r="M25" s="30">
        <v>123.30099999999999</v>
      </c>
      <c r="N25" s="30">
        <v>38.555699268905151</v>
      </c>
      <c r="O25" s="65">
        <v>1</v>
      </c>
      <c r="P25" s="65"/>
    </row>
    <row r="26" spans="2:16" x14ac:dyDescent="0.25">
      <c r="B26" s="3">
        <v>19</v>
      </c>
      <c r="C26" s="69"/>
      <c r="D26" s="68">
        <v>3</v>
      </c>
      <c r="E26" s="35" t="s">
        <v>178</v>
      </c>
      <c r="F26" s="24" t="s">
        <v>200</v>
      </c>
      <c r="G26" s="31">
        <v>79.808999999999997</v>
      </c>
      <c r="H26" s="31">
        <v>5.1219999999999999</v>
      </c>
      <c r="I26" s="4" t="s">
        <v>4</v>
      </c>
      <c r="J26" s="34">
        <f>K26-G26-H26</f>
        <v>7.7710000000000008</v>
      </c>
      <c r="K26" s="31">
        <v>92.701999999999998</v>
      </c>
      <c r="L26" s="30">
        <f>M26-K26</f>
        <v>30.59899999999999</v>
      </c>
      <c r="M26" s="30">
        <v>123.30099999999999</v>
      </c>
      <c r="N26" s="31">
        <v>38.555699268905151</v>
      </c>
      <c r="O26" s="65">
        <v>1</v>
      </c>
      <c r="P26" s="65"/>
    </row>
    <row r="27" spans="2:16" x14ac:dyDescent="0.25">
      <c r="B27" s="3">
        <v>20</v>
      </c>
      <c r="C27" s="69"/>
      <c r="D27" s="69"/>
      <c r="E27" s="20" t="s">
        <v>179</v>
      </c>
      <c r="F27" s="24" t="s">
        <v>201</v>
      </c>
      <c r="G27" s="30">
        <v>56.218000000000004</v>
      </c>
      <c r="H27" s="30">
        <v>2.508</v>
      </c>
      <c r="I27" s="4" t="s">
        <v>4</v>
      </c>
      <c r="J27" s="34">
        <f t="shared" ref="J27:J34" si="3">K27-G27-H27</f>
        <v>6.6549999999999967</v>
      </c>
      <c r="K27" s="31">
        <v>65.381</v>
      </c>
      <c r="L27" s="30">
        <f t="shared" si="1"/>
        <v>21.581000000000003</v>
      </c>
      <c r="M27" s="30">
        <v>86.962000000000003</v>
      </c>
      <c r="N27" s="30">
        <v>27.221252736841471</v>
      </c>
      <c r="O27" s="65">
        <v>1</v>
      </c>
      <c r="P27" s="65"/>
    </row>
    <row r="28" spans="2:16" x14ac:dyDescent="0.25">
      <c r="B28" s="3">
        <v>21</v>
      </c>
      <c r="C28" s="69"/>
      <c r="D28" s="69"/>
      <c r="E28" s="20" t="s">
        <v>179</v>
      </c>
      <c r="F28" s="24" t="s">
        <v>202</v>
      </c>
      <c r="G28" s="30">
        <v>56.218000000000004</v>
      </c>
      <c r="H28" s="30">
        <v>2.508</v>
      </c>
      <c r="I28" s="4" t="s">
        <v>4</v>
      </c>
      <c r="J28" s="34">
        <f t="shared" si="3"/>
        <v>6.6549999999999967</v>
      </c>
      <c r="K28" s="31">
        <v>65.381</v>
      </c>
      <c r="L28" s="30">
        <f t="shared" si="1"/>
        <v>21.581000000000003</v>
      </c>
      <c r="M28" s="30">
        <v>86.962000000000003</v>
      </c>
      <c r="N28" s="30">
        <v>27.221252736841471</v>
      </c>
      <c r="O28" s="65">
        <v>1</v>
      </c>
      <c r="P28" s="65"/>
    </row>
    <row r="29" spans="2:16" x14ac:dyDescent="0.25">
      <c r="B29" s="3">
        <v>22</v>
      </c>
      <c r="C29" s="69"/>
      <c r="D29" s="69"/>
      <c r="E29" s="20" t="s">
        <v>178</v>
      </c>
      <c r="F29" s="24" t="s">
        <v>203</v>
      </c>
      <c r="G29" s="30">
        <v>79.808999999999997</v>
      </c>
      <c r="H29" s="30">
        <v>5.1219999999999999</v>
      </c>
      <c r="I29" s="4" t="s">
        <v>4</v>
      </c>
      <c r="J29" s="34">
        <f t="shared" si="3"/>
        <v>7.7710000000000008</v>
      </c>
      <c r="K29" s="31">
        <v>92.701999999999998</v>
      </c>
      <c r="L29" s="30">
        <f t="shared" si="1"/>
        <v>30.59899999999999</v>
      </c>
      <c r="M29" s="30">
        <v>123.30099999999999</v>
      </c>
      <c r="N29" s="30">
        <v>38.555699268905151</v>
      </c>
      <c r="O29" s="65">
        <v>1</v>
      </c>
      <c r="P29" s="65"/>
    </row>
    <row r="30" spans="2:16" x14ac:dyDescent="0.25">
      <c r="B30" s="3">
        <v>23</v>
      </c>
      <c r="C30" s="69"/>
      <c r="D30" s="69"/>
      <c r="E30" s="20" t="s">
        <v>180</v>
      </c>
      <c r="F30" s="24" t="s">
        <v>204</v>
      </c>
      <c r="G30" s="30">
        <v>79.808999999999997</v>
      </c>
      <c r="H30" s="30">
        <v>5.1219999999999999</v>
      </c>
      <c r="I30" s="4" t="s">
        <v>4</v>
      </c>
      <c r="J30" s="34">
        <f t="shared" si="3"/>
        <v>7.7710000000000008</v>
      </c>
      <c r="K30" s="31">
        <v>92.701999999999998</v>
      </c>
      <c r="L30" s="30">
        <f t="shared" si="1"/>
        <v>30.59899999999999</v>
      </c>
      <c r="M30" s="30">
        <v>123.30099999999999</v>
      </c>
      <c r="N30" s="30">
        <v>38.555699268905151</v>
      </c>
      <c r="O30" s="65">
        <v>1</v>
      </c>
      <c r="P30" s="65"/>
    </row>
    <row r="31" spans="2:16" x14ac:dyDescent="0.25">
      <c r="B31" s="3">
        <v>24</v>
      </c>
      <c r="C31" s="69"/>
      <c r="D31" s="69"/>
      <c r="E31" s="20" t="s">
        <v>181</v>
      </c>
      <c r="F31" s="24" t="s">
        <v>205</v>
      </c>
      <c r="G31" s="30">
        <v>56.218000000000004</v>
      </c>
      <c r="H31" s="30">
        <v>2.508</v>
      </c>
      <c r="I31" s="4" t="s">
        <v>4</v>
      </c>
      <c r="J31" s="34">
        <f t="shared" si="3"/>
        <v>6.6549999999999967</v>
      </c>
      <c r="K31" s="31">
        <v>65.381</v>
      </c>
      <c r="L31" s="30">
        <f t="shared" si="1"/>
        <v>21.581000000000003</v>
      </c>
      <c r="M31" s="30">
        <v>86.962000000000003</v>
      </c>
      <c r="N31" s="30">
        <v>27.221252736841471</v>
      </c>
      <c r="O31" s="65">
        <v>1</v>
      </c>
      <c r="P31" s="65"/>
    </row>
    <row r="32" spans="2:16" x14ac:dyDescent="0.25">
      <c r="B32" s="3">
        <v>25</v>
      </c>
      <c r="C32" s="69"/>
      <c r="D32" s="69"/>
      <c r="E32" s="20" t="s">
        <v>181</v>
      </c>
      <c r="F32" s="24" t="s">
        <v>206</v>
      </c>
      <c r="G32" s="30">
        <v>56.218000000000004</v>
      </c>
      <c r="H32" s="30">
        <v>2.508</v>
      </c>
      <c r="I32" s="4" t="s">
        <v>4</v>
      </c>
      <c r="J32" s="34">
        <f t="shared" si="3"/>
        <v>6.6549999999999967</v>
      </c>
      <c r="K32" s="31">
        <v>65.381</v>
      </c>
      <c r="L32" s="30">
        <f t="shared" si="1"/>
        <v>21.581000000000003</v>
      </c>
      <c r="M32" s="30">
        <v>86.962000000000003</v>
      </c>
      <c r="N32" s="30">
        <v>27.221252736841471</v>
      </c>
      <c r="O32" s="65">
        <v>1</v>
      </c>
      <c r="P32" s="65"/>
    </row>
    <row r="33" spans="2:16" x14ac:dyDescent="0.25">
      <c r="B33" s="3">
        <v>26</v>
      </c>
      <c r="C33" s="69"/>
      <c r="D33" s="69"/>
      <c r="E33" s="20" t="s">
        <v>181</v>
      </c>
      <c r="F33" s="24" t="s">
        <v>207</v>
      </c>
      <c r="G33" s="30">
        <v>56.218000000000004</v>
      </c>
      <c r="H33" s="30">
        <v>2.508</v>
      </c>
      <c r="I33" s="4" t="s">
        <v>4</v>
      </c>
      <c r="J33" s="34">
        <f t="shared" si="3"/>
        <v>6.6549999999999967</v>
      </c>
      <c r="K33" s="31">
        <v>65.381</v>
      </c>
      <c r="L33" s="30">
        <f t="shared" si="1"/>
        <v>21.581000000000003</v>
      </c>
      <c r="M33" s="30">
        <v>86.962000000000003</v>
      </c>
      <c r="N33" s="30">
        <v>27.221252736841471</v>
      </c>
      <c r="O33" s="65">
        <v>1</v>
      </c>
      <c r="P33" s="65"/>
    </row>
    <row r="34" spans="2:16" x14ac:dyDescent="0.25">
      <c r="B34" s="3">
        <v>27</v>
      </c>
      <c r="C34" s="69"/>
      <c r="D34" s="69"/>
      <c r="E34" s="20" t="s">
        <v>180</v>
      </c>
      <c r="F34" s="24" t="s">
        <v>208</v>
      </c>
      <c r="G34" s="30">
        <v>79.808999999999997</v>
      </c>
      <c r="H34" s="30">
        <v>5.1219999999999999</v>
      </c>
      <c r="I34" s="4" t="s">
        <v>4</v>
      </c>
      <c r="J34" s="34">
        <f t="shared" si="3"/>
        <v>7.7710000000000008</v>
      </c>
      <c r="K34" s="31">
        <v>92.701999999999998</v>
      </c>
      <c r="L34" s="30">
        <f t="shared" si="1"/>
        <v>30.59899999999999</v>
      </c>
      <c r="M34" s="30">
        <v>123.30099999999999</v>
      </c>
      <c r="N34" s="30">
        <v>38.555699268905151</v>
      </c>
      <c r="O34" s="65">
        <v>1</v>
      </c>
      <c r="P34" s="65"/>
    </row>
    <row r="35" spans="2:16" x14ac:dyDescent="0.25">
      <c r="B35" s="3">
        <v>28</v>
      </c>
      <c r="C35" s="69"/>
      <c r="D35" s="68">
        <v>4</v>
      </c>
      <c r="E35" s="35" t="s">
        <v>178</v>
      </c>
      <c r="F35" s="24" t="s">
        <v>209</v>
      </c>
      <c r="G35" s="31">
        <v>79.808999999999997</v>
      </c>
      <c r="H35" s="31">
        <v>5.1219999999999999</v>
      </c>
      <c r="I35" s="4" t="s">
        <v>4</v>
      </c>
      <c r="J35" s="34">
        <f>K35-G35-H35</f>
        <v>7.7710000000000008</v>
      </c>
      <c r="K35" s="31">
        <v>92.701999999999998</v>
      </c>
      <c r="L35" s="30">
        <f>M35-K35</f>
        <v>30.59899999999999</v>
      </c>
      <c r="M35" s="30">
        <v>123.30099999999999</v>
      </c>
      <c r="N35" s="31">
        <v>38.555699268905151</v>
      </c>
      <c r="O35" s="65">
        <v>1</v>
      </c>
      <c r="P35" s="65"/>
    </row>
    <row r="36" spans="2:16" x14ac:dyDescent="0.25">
      <c r="B36" s="3">
        <v>29</v>
      </c>
      <c r="C36" s="69"/>
      <c r="D36" s="69"/>
      <c r="E36" s="20" t="s">
        <v>179</v>
      </c>
      <c r="F36" s="24" t="s">
        <v>210</v>
      </c>
      <c r="G36" s="30">
        <v>56.218000000000004</v>
      </c>
      <c r="H36" s="30">
        <v>2.508</v>
      </c>
      <c r="I36" s="4" t="s">
        <v>4</v>
      </c>
      <c r="J36" s="34">
        <f t="shared" ref="J36:J43" si="4">K36-G36-H36</f>
        <v>6.6549999999999967</v>
      </c>
      <c r="K36" s="31">
        <v>65.381</v>
      </c>
      <c r="L36" s="30">
        <f t="shared" si="1"/>
        <v>21.581000000000003</v>
      </c>
      <c r="M36" s="30">
        <v>86.962000000000003</v>
      </c>
      <c r="N36" s="30">
        <v>27.221252736841471</v>
      </c>
      <c r="O36" s="65">
        <v>1</v>
      </c>
      <c r="P36" s="65"/>
    </row>
    <row r="37" spans="2:16" x14ac:dyDescent="0.25">
      <c r="B37" s="3">
        <v>30</v>
      </c>
      <c r="C37" s="69"/>
      <c r="D37" s="69"/>
      <c r="E37" s="20" t="s">
        <v>179</v>
      </c>
      <c r="F37" s="24" t="s">
        <v>211</v>
      </c>
      <c r="G37" s="30">
        <v>56.218000000000004</v>
      </c>
      <c r="H37" s="30">
        <v>2.508</v>
      </c>
      <c r="I37" s="4" t="s">
        <v>4</v>
      </c>
      <c r="J37" s="34">
        <f t="shared" si="4"/>
        <v>6.6549999999999967</v>
      </c>
      <c r="K37" s="31">
        <v>65.381</v>
      </c>
      <c r="L37" s="30">
        <f t="shared" si="1"/>
        <v>21.581000000000003</v>
      </c>
      <c r="M37" s="30">
        <v>86.962000000000003</v>
      </c>
      <c r="N37" s="30">
        <v>27.221252736841471</v>
      </c>
      <c r="O37" s="65">
        <v>1</v>
      </c>
      <c r="P37" s="65"/>
    </row>
    <row r="38" spans="2:16" x14ac:dyDescent="0.25">
      <c r="B38" s="3">
        <v>31</v>
      </c>
      <c r="C38" s="69"/>
      <c r="D38" s="69"/>
      <c r="E38" s="20" t="s">
        <v>178</v>
      </c>
      <c r="F38" s="24" t="s">
        <v>212</v>
      </c>
      <c r="G38" s="30">
        <v>79.808999999999997</v>
      </c>
      <c r="H38" s="30">
        <v>5.1219999999999999</v>
      </c>
      <c r="I38" s="4" t="s">
        <v>4</v>
      </c>
      <c r="J38" s="34">
        <f t="shared" si="4"/>
        <v>7.7710000000000008</v>
      </c>
      <c r="K38" s="31">
        <v>92.701999999999998</v>
      </c>
      <c r="L38" s="30">
        <f t="shared" si="1"/>
        <v>30.59899999999999</v>
      </c>
      <c r="M38" s="30">
        <v>123.30099999999999</v>
      </c>
      <c r="N38" s="30">
        <v>38.555699268905151</v>
      </c>
      <c r="O38" s="65">
        <v>1</v>
      </c>
      <c r="P38" s="65"/>
    </row>
    <row r="39" spans="2:16" x14ac:dyDescent="0.25">
      <c r="B39" s="3">
        <v>32</v>
      </c>
      <c r="C39" s="69"/>
      <c r="D39" s="69"/>
      <c r="E39" s="20" t="s">
        <v>180</v>
      </c>
      <c r="F39" s="24" t="s">
        <v>213</v>
      </c>
      <c r="G39" s="30">
        <v>79.808999999999997</v>
      </c>
      <c r="H39" s="30">
        <v>5.1219999999999999</v>
      </c>
      <c r="I39" s="4" t="s">
        <v>4</v>
      </c>
      <c r="J39" s="34">
        <f t="shared" si="4"/>
        <v>7.7710000000000008</v>
      </c>
      <c r="K39" s="31">
        <v>92.701999999999998</v>
      </c>
      <c r="L39" s="30">
        <f t="shared" si="1"/>
        <v>30.59899999999999</v>
      </c>
      <c r="M39" s="30">
        <v>123.30099999999999</v>
      </c>
      <c r="N39" s="30">
        <v>38.555699268905151</v>
      </c>
      <c r="O39" s="65">
        <v>1</v>
      </c>
      <c r="P39" s="65"/>
    </row>
    <row r="40" spans="2:16" x14ac:dyDescent="0.25">
      <c r="B40" s="3">
        <v>33</v>
      </c>
      <c r="C40" s="69"/>
      <c r="D40" s="69"/>
      <c r="E40" s="20" t="s">
        <v>181</v>
      </c>
      <c r="F40" s="24" t="s">
        <v>214</v>
      </c>
      <c r="G40" s="30">
        <v>56.218000000000004</v>
      </c>
      <c r="H40" s="30">
        <v>2.508</v>
      </c>
      <c r="I40" s="4" t="s">
        <v>4</v>
      </c>
      <c r="J40" s="34">
        <f t="shared" si="4"/>
        <v>6.6549999999999967</v>
      </c>
      <c r="K40" s="31">
        <v>65.381</v>
      </c>
      <c r="L40" s="30">
        <f t="shared" si="1"/>
        <v>21.581000000000003</v>
      </c>
      <c r="M40" s="30">
        <v>86.962000000000003</v>
      </c>
      <c r="N40" s="30">
        <v>27.221252736841471</v>
      </c>
      <c r="O40" s="65">
        <v>1</v>
      </c>
      <c r="P40" s="65"/>
    </row>
    <row r="41" spans="2:16" x14ac:dyDescent="0.25">
      <c r="B41" s="3">
        <v>34</v>
      </c>
      <c r="C41" s="69"/>
      <c r="D41" s="69"/>
      <c r="E41" s="20" t="s">
        <v>181</v>
      </c>
      <c r="F41" s="24" t="s">
        <v>215</v>
      </c>
      <c r="G41" s="30">
        <v>56.218000000000004</v>
      </c>
      <c r="H41" s="30">
        <v>2.508</v>
      </c>
      <c r="I41" s="4" t="s">
        <v>4</v>
      </c>
      <c r="J41" s="34">
        <f t="shared" si="4"/>
        <v>6.6549999999999967</v>
      </c>
      <c r="K41" s="31">
        <v>65.381</v>
      </c>
      <c r="L41" s="30">
        <f t="shared" si="1"/>
        <v>21.581000000000003</v>
      </c>
      <c r="M41" s="30">
        <v>86.962000000000003</v>
      </c>
      <c r="N41" s="30">
        <v>27.221252736841471</v>
      </c>
      <c r="O41" s="65">
        <v>1</v>
      </c>
      <c r="P41" s="65"/>
    </row>
    <row r="42" spans="2:16" x14ac:dyDescent="0.25">
      <c r="B42" s="3">
        <v>35</v>
      </c>
      <c r="C42" s="69"/>
      <c r="D42" s="69"/>
      <c r="E42" s="20" t="s">
        <v>181</v>
      </c>
      <c r="F42" s="24" t="s">
        <v>216</v>
      </c>
      <c r="G42" s="30">
        <v>56.218000000000004</v>
      </c>
      <c r="H42" s="30">
        <v>2.508</v>
      </c>
      <c r="I42" s="4" t="s">
        <v>4</v>
      </c>
      <c r="J42" s="34">
        <f t="shared" si="4"/>
        <v>6.6549999999999967</v>
      </c>
      <c r="K42" s="31">
        <v>65.381</v>
      </c>
      <c r="L42" s="30">
        <f t="shared" si="1"/>
        <v>21.581000000000003</v>
      </c>
      <c r="M42" s="30">
        <v>86.962000000000003</v>
      </c>
      <c r="N42" s="30">
        <v>27.221252736841471</v>
      </c>
      <c r="O42" s="65">
        <v>1</v>
      </c>
      <c r="P42" s="65"/>
    </row>
    <row r="43" spans="2:16" x14ac:dyDescent="0.25">
      <c r="B43" s="3">
        <v>36</v>
      </c>
      <c r="C43" s="69"/>
      <c r="D43" s="69"/>
      <c r="E43" s="20" t="s">
        <v>180</v>
      </c>
      <c r="F43" s="24" t="s">
        <v>217</v>
      </c>
      <c r="G43" s="30">
        <v>79.808999999999997</v>
      </c>
      <c r="H43" s="30">
        <v>5.1219999999999999</v>
      </c>
      <c r="I43" s="4" t="s">
        <v>4</v>
      </c>
      <c r="J43" s="34">
        <f t="shared" si="4"/>
        <v>7.7710000000000008</v>
      </c>
      <c r="K43" s="31">
        <v>92.701999999999998</v>
      </c>
      <c r="L43" s="30">
        <f t="shared" si="1"/>
        <v>30.59899999999999</v>
      </c>
      <c r="M43" s="30">
        <v>123.30099999999999</v>
      </c>
      <c r="N43" s="30">
        <v>38.555699268905151</v>
      </c>
      <c r="O43" s="65">
        <v>1</v>
      </c>
      <c r="P43" s="65"/>
    </row>
    <row r="44" spans="2:16" x14ac:dyDescent="0.25">
      <c r="B44" s="3">
        <v>37</v>
      </c>
      <c r="C44" s="69"/>
      <c r="D44" s="68">
        <v>5</v>
      </c>
      <c r="E44" s="35" t="s">
        <v>178</v>
      </c>
      <c r="F44" s="24" t="s">
        <v>218</v>
      </c>
      <c r="G44" s="31">
        <v>79.808999999999997</v>
      </c>
      <c r="H44" s="31">
        <v>5.1219999999999999</v>
      </c>
      <c r="I44" s="4" t="s">
        <v>4</v>
      </c>
      <c r="J44" s="34">
        <f>K44-G44-H44</f>
        <v>7.7710000000000008</v>
      </c>
      <c r="K44" s="31">
        <v>92.701999999999998</v>
      </c>
      <c r="L44" s="30">
        <f>M44-K44</f>
        <v>30.59899999999999</v>
      </c>
      <c r="M44" s="30">
        <v>123.30099999999999</v>
      </c>
      <c r="N44" s="31">
        <v>38.555699268905151</v>
      </c>
      <c r="O44" s="65">
        <v>1</v>
      </c>
      <c r="P44" s="65"/>
    </row>
    <row r="45" spans="2:16" x14ac:dyDescent="0.25">
      <c r="B45" s="3">
        <v>38</v>
      </c>
      <c r="C45" s="69"/>
      <c r="D45" s="69"/>
      <c r="E45" s="20" t="s">
        <v>179</v>
      </c>
      <c r="F45" s="24" t="s">
        <v>219</v>
      </c>
      <c r="G45" s="30">
        <v>56.218000000000004</v>
      </c>
      <c r="H45" s="30">
        <v>2.508</v>
      </c>
      <c r="I45" s="4" t="s">
        <v>4</v>
      </c>
      <c r="J45" s="34">
        <f t="shared" ref="J45:J52" si="5">K45-G45-H45</f>
        <v>6.6549999999999967</v>
      </c>
      <c r="K45" s="31">
        <v>65.381</v>
      </c>
      <c r="L45" s="30">
        <f t="shared" si="1"/>
        <v>21.581000000000003</v>
      </c>
      <c r="M45" s="30">
        <v>86.962000000000003</v>
      </c>
      <c r="N45" s="30">
        <v>27.221252736841471</v>
      </c>
      <c r="O45" s="65">
        <v>1</v>
      </c>
      <c r="P45" s="65"/>
    </row>
    <row r="46" spans="2:16" x14ac:dyDescent="0.25">
      <c r="B46" s="3">
        <v>39</v>
      </c>
      <c r="C46" s="69"/>
      <c r="D46" s="69"/>
      <c r="E46" s="20" t="s">
        <v>179</v>
      </c>
      <c r="F46" s="24" t="s">
        <v>220</v>
      </c>
      <c r="G46" s="30">
        <v>56.218000000000004</v>
      </c>
      <c r="H46" s="30">
        <v>2.508</v>
      </c>
      <c r="I46" s="4" t="s">
        <v>4</v>
      </c>
      <c r="J46" s="34">
        <f t="shared" si="5"/>
        <v>6.6549999999999967</v>
      </c>
      <c r="K46" s="31">
        <v>65.381</v>
      </c>
      <c r="L46" s="30">
        <f t="shared" si="1"/>
        <v>21.581000000000003</v>
      </c>
      <c r="M46" s="30">
        <v>86.962000000000003</v>
      </c>
      <c r="N46" s="30">
        <v>27.221252736841471</v>
      </c>
      <c r="O46" s="65">
        <v>1</v>
      </c>
      <c r="P46" s="65"/>
    </row>
    <row r="47" spans="2:16" x14ac:dyDescent="0.25">
      <c r="B47" s="3">
        <v>40</v>
      </c>
      <c r="C47" s="69"/>
      <c r="D47" s="69"/>
      <c r="E47" s="20" t="s">
        <v>178</v>
      </c>
      <c r="F47" s="24" t="s">
        <v>221</v>
      </c>
      <c r="G47" s="30">
        <v>79.808999999999997</v>
      </c>
      <c r="H47" s="30">
        <v>5.1219999999999999</v>
      </c>
      <c r="I47" s="4" t="s">
        <v>4</v>
      </c>
      <c r="J47" s="34">
        <f t="shared" si="5"/>
        <v>7.7710000000000008</v>
      </c>
      <c r="K47" s="31">
        <v>92.701999999999998</v>
      </c>
      <c r="L47" s="30">
        <f t="shared" si="1"/>
        <v>30.59899999999999</v>
      </c>
      <c r="M47" s="30">
        <v>123.30099999999999</v>
      </c>
      <c r="N47" s="30">
        <v>38.555699268905151</v>
      </c>
      <c r="O47" s="65">
        <v>1</v>
      </c>
      <c r="P47" s="65"/>
    </row>
    <row r="48" spans="2:16" x14ac:dyDescent="0.25">
      <c r="B48" s="3">
        <v>41</v>
      </c>
      <c r="C48" s="69"/>
      <c r="D48" s="69"/>
      <c r="E48" s="20" t="s">
        <v>180</v>
      </c>
      <c r="F48" s="24" t="s">
        <v>222</v>
      </c>
      <c r="G48" s="30">
        <v>79.808999999999997</v>
      </c>
      <c r="H48" s="30">
        <v>5.1219999999999999</v>
      </c>
      <c r="I48" s="4" t="s">
        <v>4</v>
      </c>
      <c r="J48" s="34">
        <f t="shared" si="5"/>
        <v>7.7710000000000008</v>
      </c>
      <c r="K48" s="31">
        <v>92.701999999999998</v>
      </c>
      <c r="L48" s="30">
        <f t="shared" si="1"/>
        <v>30.59899999999999</v>
      </c>
      <c r="M48" s="30">
        <v>123.30099999999999</v>
      </c>
      <c r="N48" s="30">
        <v>38.555699268905151</v>
      </c>
      <c r="O48" s="65">
        <v>1</v>
      </c>
      <c r="P48" s="65"/>
    </row>
    <row r="49" spans="2:16" x14ac:dyDescent="0.25">
      <c r="B49" s="3">
        <v>42</v>
      </c>
      <c r="C49" s="69"/>
      <c r="D49" s="69"/>
      <c r="E49" s="20" t="s">
        <v>181</v>
      </c>
      <c r="F49" s="24" t="s">
        <v>223</v>
      </c>
      <c r="G49" s="30">
        <v>56.218000000000004</v>
      </c>
      <c r="H49" s="30">
        <v>2.508</v>
      </c>
      <c r="I49" s="4" t="s">
        <v>4</v>
      </c>
      <c r="J49" s="34">
        <f t="shared" si="5"/>
        <v>6.6549999999999967</v>
      </c>
      <c r="K49" s="31">
        <v>65.381</v>
      </c>
      <c r="L49" s="30">
        <f t="shared" si="1"/>
        <v>21.581000000000003</v>
      </c>
      <c r="M49" s="30">
        <v>86.962000000000003</v>
      </c>
      <c r="N49" s="30">
        <v>27.221252736841471</v>
      </c>
      <c r="O49" s="65">
        <v>1</v>
      </c>
      <c r="P49" s="65"/>
    </row>
    <row r="50" spans="2:16" x14ac:dyDescent="0.25">
      <c r="B50" s="3">
        <v>43</v>
      </c>
      <c r="C50" s="69"/>
      <c r="D50" s="69"/>
      <c r="E50" s="20" t="s">
        <v>181</v>
      </c>
      <c r="F50" s="24" t="s">
        <v>224</v>
      </c>
      <c r="G50" s="30">
        <v>56.218000000000004</v>
      </c>
      <c r="H50" s="30">
        <v>2.508</v>
      </c>
      <c r="I50" s="4" t="s">
        <v>4</v>
      </c>
      <c r="J50" s="34">
        <f t="shared" si="5"/>
        <v>6.6549999999999967</v>
      </c>
      <c r="K50" s="31">
        <v>65.381</v>
      </c>
      <c r="L50" s="30">
        <f t="shared" si="1"/>
        <v>21.581000000000003</v>
      </c>
      <c r="M50" s="30">
        <v>86.962000000000003</v>
      </c>
      <c r="N50" s="30">
        <v>27.221252736841471</v>
      </c>
      <c r="O50" s="65">
        <v>1</v>
      </c>
      <c r="P50" s="65"/>
    </row>
    <row r="51" spans="2:16" x14ac:dyDescent="0.25">
      <c r="B51" s="3">
        <v>44</v>
      </c>
      <c r="C51" s="69"/>
      <c r="D51" s="69"/>
      <c r="E51" s="20" t="s">
        <v>181</v>
      </c>
      <c r="F51" s="24" t="s">
        <v>225</v>
      </c>
      <c r="G51" s="30">
        <v>56.218000000000004</v>
      </c>
      <c r="H51" s="30">
        <v>2.508</v>
      </c>
      <c r="I51" s="4" t="s">
        <v>4</v>
      </c>
      <c r="J51" s="34">
        <f t="shared" si="5"/>
        <v>6.6549999999999967</v>
      </c>
      <c r="K51" s="31">
        <v>65.381</v>
      </c>
      <c r="L51" s="30">
        <f t="shared" si="1"/>
        <v>21.581000000000003</v>
      </c>
      <c r="M51" s="30">
        <v>86.962000000000003</v>
      </c>
      <c r="N51" s="30">
        <v>27.221252736841471</v>
      </c>
      <c r="O51" s="65">
        <v>1</v>
      </c>
      <c r="P51" s="65"/>
    </row>
    <row r="52" spans="2:16" x14ac:dyDescent="0.25">
      <c r="B52" s="3">
        <v>45</v>
      </c>
      <c r="C52" s="69"/>
      <c r="D52" s="69"/>
      <c r="E52" s="20" t="s">
        <v>180</v>
      </c>
      <c r="F52" s="24" t="s">
        <v>226</v>
      </c>
      <c r="G52" s="30">
        <v>79.808999999999997</v>
      </c>
      <c r="H52" s="30">
        <v>5.1219999999999999</v>
      </c>
      <c r="I52" s="4" t="s">
        <v>4</v>
      </c>
      <c r="J52" s="34">
        <f t="shared" si="5"/>
        <v>7.7710000000000008</v>
      </c>
      <c r="K52" s="31">
        <v>92.701999999999998</v>
      </c>
      <c r="L52" s="30">
        <f t="shared" si="1"/>
        <v>30.59899999999999</v>
      </c>
      <c r="M52" s="30">
        <v>123.30099999999999</v>
      </c>
      <c r="N52" s="30">
        <v>38.555699268905151</v>
      </c>
      <c r="O52" s="65">
        <v>1</v>
      </c>
      <c r="P52" s="65"/>
    </row>
    <row r="53" spans="2:16" x14ac:dyDescent="0.25">
      <c r="B53" s="3">
        <v>46</v>
      </c>
      <c r="C53" s="69"/>
      <c r="D53" s="68">
        <v>6</v>
      </c>
      <c r="E53" s="35" t="s">
        <v>178</v>
      </c>
      <c r="F53" s="24" t="s">
        <v>227</v>
      </c>
      <c r="G53" s="31">
        <v>79.808999999999997</v>
      </c>
      <c r="H53" s="31">
        <v>5.1219999999999999</v>
      </c>
      <c r="I53" s="4" t="s">
        <v>4</v>
      </c>
      <c r="J53" s="34">
        <f>K53-G53-H53</f>
        <v>7.7710000000000008</v>
      </c>
      <c r="K53" s="31">
        <v>92.701999999999998</v>
      </c>
      <c r="L53" s="30">
        <f>M53-K53</f>
        <v>30.59899999999999</v>
      </c>
      <c r="M53" s="30">
        <v>123.30099999999999</v>
      </c>
      <c r="N53" s="31">
        <v>38.555699268905151</v>
      </c>
      <c r="O53" s="65">
        <v>1</v>
      </c>
      <c r="P53" s="65"/>
    </row>
    <row r="54" spans="2:16" x14ac:dyDescent="0.25">
      <c r="B54" s="3">
        <v>47</v>
      </c>
      <c r="C54" s="69"/>
      <c r="D54" s="69"/>
      <c r="E54" s="20" t="s">
        <v>179</v>
      </c>
      <c r="F54" s="24" t="s">
        <v>228</v>
      </c>
      <c r="G54" s="30">
        <v>56.218000000000004</v>
      </c>
      <c r="H54" s="30">
        <v>2.508</v>
      </c>
      <c r="I54" s="4" t="s">
        <v>4</v>
      </c>
      <c r="J54" s="34">
        <f t="shared" ref="J54:J61" si="6">K54-G54-H54</f>
        <v>6.6549999999999967</v>
      </c>
      <c r="K54" s="31">
        <v>65.381</v>
      </c>
      <c r="L54" s="30">
        <f t="shared" si="1"/>
        <v>21.581000000000003</v>
      </c>
      <c r="M54" s="30">
        <v>86.962000000000003</v>
      </c>
      <c r="N54" s="30">
        <v>27.221252736841471</v>
      </c>
      <c r="O54" s="65">
        <v>1</v>
      </c>
      <c r="P54" s="65"/>
    </row>
    <row r="55" spans="2:16" x14ac:dyDescent="0.25">
      <c r="B55" s="3">
        <v>48</v>
      </c>
      <c r="C55" s="69"/>
      <c r="D55" s="69"/>
      <c r="E55" s="20" t="s">
        <v>179</v>
      </c>
      <c r="F55" s="24" t="s">
        <v>229</v>
      </c>
      <c r="G55" s="30">
        <v>56.218000000000004</v>
      </c>
      <c r="H55" s="30">
        <v>2.508</v>
      </c>
      <c r="I55" s="4" t="s">
        <v>4</v>
      </c>
      <c r="J55" s="34">
        <f t="shared" si="6"/>
        <v>6.6549999999999967</v>
      </c>
      <c r="K55" s="31">
        <v>65.381</v>
      </c>
      <c r="L55" s="30">
        <f t="shared" si="1"/>
        <v>21.581000000000003</v>
      </c>
      <c r="M55" s="30">
        <v>86.962000000000003</v>
      </c>
      <c r="N55" s="30">
        <v>27.221252736841471</v>
      </c>
      <c r="O55" s="65">
        <v>1</v>
      </c>
      <c r="P55" s="65"/>
    </row>
    <row r="56" spans="2:16" x14ac:dyDescent="0.25">
      <c r="B56" s="3">
        <v>49</v>
      </c>
      <c r="C56" s="69"/>
      <c r="D56" s="69"/>
      <c r="E56" s="20" t="s">
        <v>178</v>
      </c>
      <c r="F56" s="24" t="s">
        <v>230</v>
      </c>
      <c r="G56" s="30">
        <v>79.808999999999997</v>
      </c>
      <c r="H56" s="30">
        <v>5.1219999999999999</v>
      </c>
      <c r="I56" s="4" t="s">
        <v>4</v>
      </c>
      <c r="J56" s="34">
        <f t="shared" si="6"/>
        <v>7.7710000000000008</v>
      </c>
      <c r="K56" s="31">
        <v>92.701999999999998</v>
      </c>
      <c r="L56" s="30">
        <f t="shared" si="1"/>
        <v>30.59899999999999</v>
      </c>
      <c r="M56" s="30">
        <v>123.30099999999999</v>
      </c>
      <c r="N56" s="30">
        <v>38.555699268905151</v>
      </c>
      <c r="O56" s="65">
        <v>1</v>
      </c>
      <c r="P56" s="65"/>
    </row>
    <row r="57" spans="2:16" x14ac:dyDescent="0.25">
      <c r="B57" s="3">
        <v>50</v>
      </c>
      <c r="C57" s="69"/>
      <c r="D57" s="69"/>
      <c r="E57" s="20" t="s">
        <v>180</v>
      </c>
      <c r="F57" s="24" t="s">
        <v>231</v>
      </c>
      <c r="G57" s="30">
        <v>79.808999999999997</v>
      </c>
      <c r="H57" s="30">
        <v>5.1219999999999999</v>
      </c>
      <c r="I57" s="4" t="s">
        <v>4</v>
      </c>
      <c r="J57" s="34">
        <f t="shared" si="6"/>
        <v>7.7710000000000008</v>
      </c>
      <c r="K57" s="31">
        <v>92.701999999999998</v>
      </c>
      <c r="L57" s="30">
        <f t="shared" si="1"/>
        <v>30.59899999999999</v>
      </c>
      <c r="M57" s="30">
        <v>123.30099999999999</v>
      </c>
      <c r="N57" s="30">
        <v>38.555699268905151</v>
      </c>
      <c r="O57" s="65">
        <v>1</v>
      </c>
      <c r="P57" s="65"/>
    </row>
    <row r="58" spans="2:16" x14ac:dyDescent="0.25">
      <c r="B58" s="3">
        <v>51</v>
      </c>
      <c r="C58" s="69"/>
      <c r="D58" s="69"/>
      <c r="E58" s="20" t="s">
        <v>181</v>
      </c>
      <c r="F58" s="24" t="s">
        <v>232</v>
      </c>
      <c r="G58" s="30">
        <v>56.218000000000004</v>
      </c>
      <c r="H58" s="30">
        <v>2.508</v>
      </c>
      <c r="I58" s="4" t="s">
        <v>4</v>
      </c>
      <c r="J58" s="34">
        <f t="shared" si="6"/>
        <v>6.6549999999999967</v>
      </c>
      <c r="K58" s="31">
        <v>65.381</v>
      </c>
      <c r="L58" s="30">
        <f t="shared" si="1"/>
        <v>21.581000000000003</v>
      </c>
      <c r="M58" s="30">
        <v>86.962000000000003</v>
      </c>
      <c r="N58" s="30">
        <v>27.221252736841471</v>
      </c>
      <c r="O58" s="65">
        <v>1</v>
      </c>
      <c r="P58" s="65"/>
    </row>
    <row r="59" spans="2:16" x14ac:dyDescent="0.25">
      <c r="B59" s="3">
        <v>52</v>
      </c>
      <c r="C59" s="69"/>
      <c r="D59" s="69"/>
      <c r="E59" s="20" t="s">
        <v>181</v>
      </c>
      <c r="F59" s="24" t="s">
        <v>233</v>
      </c>
      <c r="G59" s="30">
        <v>56.218000000000004</v>
      </c>
      <c r="H59" s="30">
        <v>2.508</v>
      </c>
      <c r="I59" s="4" t="s">
        <v>4</v>
      </c>
      <c r="J59" s="34">
        <f t="shared" si="6"/>
        <v>6.6549999999999967</v>
      </c>
      <c r="K59" s="31">
        <v>65.381</v>
      </c>
      <c r="L59" s="30">
        <f t="shared" si="1"/>
        <v>21.581000000000003</v>
      </c>
      <c r="M59" s="30">
        <v>86.962000000000003</v>
      </c>
      <c r="N59" s="30">
        <v>27.221252736841471</v>
      </c>
      <c r="O59" s="65">
        <v>1</v>
      </c>
      <c r="P59" s="65"/>
    </row>
    <row r="60" spans="2:16" x14ac:dyDescent="0.25">
      <c r="B60" s="3">
        <v>53</v>
      </c>
      <c r="C60" s="69"/>
      <c r="D60" s="69"/>
      <c r="E60" s="20" t="s">
        <v>181</v>
      </c>
      <c r="F60" s="24" t="s">
        <v>234</v>
      </c>
      <c r="G60" s="30">
        <v>56.218000000000004</v>
      </c>
      <c r="H60" s="30">
        <v>2.508</v>
      </c>
      <c r="I60" s="4" t="s">
        <v>4</v>
      </c>
      <c r="J60" s="34">
        <f t="shared" si="6"/>
        <v>6.6549999999999967</v>
      </c>
      <c r="K60" s="31">
        <v>65.381</v>
      </c>
      <c r="L60" s="30">
        <f t="shared" si="1"/>
        <v>21.581000000000003</v>
      </c>
      <c r="M60" s="30">
        <v>86.962000000000003</v>
      </c>
      <c r="N60" s="30">
        <v>27.221252736841471</v>
      </c>
      <c r="O60" s="65">
        <v>1</v>
      </c>
      <c r="P60" s="65"/>
    </row>
    <row r="61" spans="2:16" x14ac:dyDescent="0.25">
      <c r="B61" s="3">
        <v>54</v>
      </c>
      <c r="C61" s="69"/>
      <c r="D61" s="69"/>
      <c r="E61" s="20" t="s">
        <v>180</v>
      </c>
      <c r="F61" s="24" t="s">
        <v>235</v>
      </c>
      <c r="G61" s="30">
        <v>79.808999999999997</v>
      </c>
      <c r="H61" s="30">
        <v>5.1219999999999999</v>
      </c>
      <c r="I61" s="4" t="s">
        <v>4</v>
      </c>
      <c r="J61" s="34">
        <f t="shared" si="6"/>
        <v>7.7710000000000008</v>
      </c>
      <c r="K61" s="31">
        <v>92.701999999999998</v>
      </c>
      <c r="L61" s="30">
        <f t="shared" si="1"/>
        <v>30.59899999999999</v>
      </c>
      <c r="M61" s="30">
        <v>123.30099999999999</v>
      </c>
      <c r="N61" s="30">
        <v>38.555699268905151</v>
      </c>
      <c r="O61" s="65">
        <v>1</v>
      </c>
      <c r="P61" s="65"/>
    </row>
    <row r="62" spans="2:16" x14ac:dyDescent="0.25">
      <c r="B62" s="3">
        <v>55</v>
      </c>
      <c r="C62" s="69"/>
      <c r="D62" s="68">
        <v>7</v>
      </c>
      <c r="E62" s="35" t="s">
        <v>178</v>
      </c>
      <c r="F62" s="24" t="s">
        <v>236</v>
      </c>
      <c r="G62" s="31">
        <v>79.808999999999997</v>
      </c>
      <c r="H62" s="31">
        <v>5.1219999999999999</v>
      </c>
      <c r="I62" s="4" t="s">
        <v>4</v>
      </c>
      <c r="J62" s="34">
        <f>K62-G62-H62</f>
        <v>7.7710000000000008</v>
      </c>
      <c r="K62" s="31">
        <v>92.701999999999998</v>
      </c>
      <c r="L62" s="30">
        <f>M62-K62</f>
        <v>30.59899999999999</v>
      </c>
      <c r="M62" s="30">
        <v>123.30099999999999</v>
      </c>
      <c r="N62" s="31">
        <v>38.555699268905151</v>
      </c>
      <c r="O62" s="65">
        <v>1</v>
      </c>
      <c r="P62" s="65"/>
    </row>
    <row r="63" spans="2:16" x14ac:dyDescent="0.25">
      <c r="B63" s="3">
        <v>56</v>
      </c>
      <c r="C63" s="69"/>
      <c r="D63" s="69"/>
      <c r="E63" s="20" t="s">
        <v>179</v>
      </c>
      <c r="F63" s="24" t="s">
        <v>237</v>
      </c>
      <c r="G63" s="30">
        <v>56.218000000000004</v>
      </c>
      <c r="H63" s="30">
        <v>2.508</v>
      </c>
      <c r="I63" s="4" t="s">
        <v>4</v>
      </c>
      <c r="J63" s="34">
        <f t="shared" ref="J63:J70" si="7">K63-G63-H63</f>
        <v>6.6549999999999967</v>
      </c>
      <c r="K63" s="31">
        <v>65.381</v>
      </c>
      <c r="L63" s="30">
        <f t="shared" si="1"/>
        <v>21.581000000000003</v>
      </c>
      <c r="M63" s="30">
        <v>86.962000000000003</v>
      </c>
      <c r="N63" s="30">
        <v>27.221252736841471</v>
      </c>
      <c r="O63" s="65">
        <v>1</v>
      </c>
      <c r="P63" s="65"/>
    </row>
    <row r="64" spans="2:16" x14ac:dyDescent="0.25">
      <c r="B64" s="3">
        <v>57</v>
      </c>
      <c r="C64" s="69"/>
      <c r="D64" s="69"/>
      <c r="E64" s="20" t="s">
        <v>179</v>
      </c>
      <c r="F64" s="24" t="s">
        <v>238</v>
      </c>
      <c r="G64" s="30">
        <v>56.218000000000004</v>
      </c>
      <c r="H64" s="30">
        <v>2.508</v>
      </c>
      <c r="I64" s="4" t="s">
        <v>4</v>
      </c>
      <c r="J64" s="34">
        <f t="shared" si="7"/>
        <v>6.6549999999999967</v>
      </c>
      <c r="K64" s="31">
        <v>65.381</v>
      </c>
      <c r="L64" s="30">
        <f t="shared" si="1"/>
        <v>21.581000000000003</v>
      </c>
      <c r="M64" s="30">
        <v>86.962000000000003</v>
      </c>
      <c r="N64" s="30">
        <v>27.221252736841471</v>
      </c>
      <c r="O64" s="65">
        <v>1</v>
      </c>
      <c r="P64" s="65"/>
    </row>
    <row r="65" spans="2:16" x14ac:dyDescent="0.25">
      <c r="B65" s="3">
        <v>58</v>
      </c>
      <c r="C65" s="69"/>
      <c r="D65" s="69"/>
      <c r="E65" s="20" t="s">
        <v>178</v>
      </c>
      <c r="F65" s="24" t="s">
        <v>239</v>
      </c>
      <c r="G65" s="30">
        <v>79.808999999999997</v>
      </c>
      <c r="H65" s="30">
        <v>5.1219999999999999</v>
      </c>
      <c r="I65" s="4" t="s">
        <v>4</v>
      </c>
      <c r="J65" s="34">
        <f t="shared" si="7"/>
        <v>7.7710000000000008</v>
      </c>
      <c r="K65" s="31">
        <v>92.701999999999998</v>
      </c>
      <c r="L65" s="30">
        <f t="shared" si="1"/>
        <v>30.59899999999999</v>
      </c>
      <c r="M65" s="30">
        <v>123.30099999999999</v>
      </c>
      <c r="N65" s="30">
        <v>38.555699268905151</v>
      </c>
      <c r="O65" s="65">
        <v>1</v>
      </c>
      <c r="P65" s="65"/>
    </row>
    <row r="66" spans="2:16" x14ac:dyDescent="0.25">
      <c r="B66" s="3">
        <v>59</v>
      </c>
      <c r="C66" s="69"/>
      <c r="D66" s="69"/>
      <c r="E66" s="20" t="s">
        <v>180</v>
      </c>
      <c r="F66" s="24" t="s">
        <v>240</v>
      </c>
      <c r="G66" s="30">
        <v>79.808999999999997</v>
      </c>
      <c r="H66" s="30">
        <v>5.1219999999999999</v>
      </c>
      <c r="I66" s="4" t="s">
        <v>4</v>
      </c>
      <c r="J66" s="34">
        <f t="shared" si="7"/>
        <v>7.7710000000000008</v>
      </c>
      <c r="K66" s="31">
        <v>92.701999999999998</v>
      </c>
      <c r="L66" s="30">
        <f t="shared" si="1"/>
        <v>30.59899999999999</v>
      </c>
      <c r="M66" s="30">
        <v>123.30099999999999</v>
      </c>
      <c r="N66" s="30">
        <v>38.555699268905151</v>
      </c>
      <c r="O66" s="65">
        <v>1</v>
      </c>
      <c r="P66" s="65"/>
    </row>
    <row r="67" spans="2:16" x14ac:dyDescent="0.25">
      <c r="B67" s="3">
        <v>60</v>
      </c>
      <c r="C67" s="69"/>
      <c r="D67" s="69"/>
      <c r="E67" s="20" t="s">
        <v>181</v>
      </c>
      <c r="F67" s="24" t="s">
        <v>241</v>
      </c>
      <c r="G67" s="30">
        <v>56.218000000000004</v>
      </c>
      <c r="H67" s="30">
        <v>2.508</v>
      </c>
      <c r="I67" s="4" t="s">
        <v>4</v>
      </c>
      <c r="J67" s="34">
        <f t="shared" si="7"/>
        <v>6.6549999999999967</v>
      </c>
      <c r="K67" s="31">
        <v>65.381</v>
      </c>
      <c r="L67" s="30">
        <f t="shared" si="1"/>
        <v>21.581000000000003</v>
      </c>
      <c r="M67" s="30">
        <v>86.962000000000003</v>
      </c>
      <c r="N67" s="30">
        <v>27.221252736841471</v>
      </c>
      <c r="O67" s="65">
        <v>1</v>
      </c>
      <c r="P67" s="65"/>
    </row>
    <row r="68" spans="2:16" x14ac:dyDescent="0.25">
      <c r="B68" s="3">
        <v>61</v>
      </c>
      <c r="C68" s="69"/>
      <c r="D68" s="69"/>
      <c r="E68" s="20" t="s">
        <v>181</v>
      </c>
      <c r="F68" s="24" t="s">
        <v>242</v>
      </c>
      <c r="G68" s="30">
        <v>56.218000000000004</v>
      </c>
      <c r="H68" s="30">
        <v>2.508</v>
      </c>
      <c r="I68" s="4" t="s">
        <v>4</v>
      </c>
      <c r="J68" s="34">
        <f t="shared" si="7"/>
        <v>6.6549999999999967</v>
      </c>
      <c r="K68" s="31">
        <v>65.381</v>
      </c>
      <c r="L68" s="30">
        <f t="shared" si="1"/>
        <v>21.581000000000003</v>
      </c>
      <c r="M68" s="30">
        <v>86.962000000000003</v>
      </c>
      <c r="N68" s="30">
        <v>27.221252736841471</v>
      </c>
      <c r="O68" s="65">
        <v>1</v>
      </c>
      <c r="P68" s="65"/>
    </row>
    <row r="69" spans="2:16" x14ac:dyDescent="0.25">
      <c r="B69" s="3">
        <v>62</v>
      </c>
      <c r="C69" s="69"/>
      <c r="D69" s="69"/>
      <c r="E69" s="20" t="s">
        <v>181</v>
      </c>
      <c r="F69" s="24" t="s">
        <v>243</v>
      </c>
      <c r="G69" s="30">
        <v>56.218000000000004</v>
      </c>
      <c r="H69" s="30">
        <v>2.508</v>
      </c>
      <c r="I69" s="4" t="s">
        <v>4</v>
      </c>
      <c r="J69" s="34">
        <f t="shared" si="7"/>
        <v>6.6549999999999967</v>
      </c>
      <c r="K69" s="31">
        <v>65.381</v>
      </c>
      <c r="L69" s="30">
        <f t="shared" si="1"/>
        <v>21.581000000000003</v>
      </c>
      <c r="M69" s="30">
        <v>86.962000000000003</v>
      </c>
      <c r="N69" s="30">
        <v>27.221252736841471</v>
      </c>
      <c r="O69" s="65">
        <v>1</v>
      </c>
      <c r="P69" s="65"/>
    </row>
    <row r="70" spans="2:16" x14ac:dyDescent="0.25">
      <c r="B70" s="3">
        <v>63</v>
      </c>
      <c r="C70" s="69"/>
      <c r="D70" s="69"/>
      <c r="E70" s="20" t="s">
        <v>180</v>
      </c>
      <c r="F70" s="24" t="s">
        <v>244</v>
      </c>
      <c r="G70" s="30">
        <v>79.808999999999997</v>
      </c>
      <c r="H70" s="30">
        <v>5.1219999999999999</v>
      </c>
      <c r="I70" s="4" t="s">
        <v>4</v>
      </c>
      <c r="J70" s="34">
        <f t="shared" si="7"/>
        <v>7.7710000000000008</v>
      </c>
      <c r="K70" s="31">
        <v>92.701999999999998</v>
      </c>
      <c r="L70" s="30">
        <f t="shared" si="1"/>
        <v>30.59899999999999</v>
      </c>
      <c r="M70" s="30">
        <v>123.30099999999999</v>
      </c>
      <c r="N70" s="30">
        <v>38.555699268905151</v>
      </c>
      <c r="O70" s="65">
        <v>1</v>
      </c>
      <c r="P70" s="65"/>
    </row>
    <row r="71" spans="2:16" x14ac:dyDescent="0.25">
      <c r="B71" s="3">
        <v>64</v>
      </c>
      <c r="C71" s="69"/>
      <c r="D71" s="68">
        <v>8</v>
      </c>
      <c r="E71" s="35" t="s">
        <v>178</v>
      </c>
      <c r="F71" s="24" t="s">
        <v>245</v>
      </c>
      <c r="G71" s="31">
        <v>79.808999999999997</v>
      </c>
      <c r="H71" s="31">
        <v>5.1219999999999999</v>
      </c>
      <c r="I71" s="4" t="s">
        <v>4</v>
      </c>
      <c r="J71" s="34">
        <f>K71-G71-H71</f>
        <v>7.7710000000000008</v>
      </c>
      <c r="K71" s="31">
        <v>92.701999999999998</v>
      </c>
      <c r="L71" s="30">
        <f>M71-K71</f>
        <v>30.59899999999999</v>
      </c>
      <c r="M71" s="30">
        <v>123.30099999999999</v>
      </c>
      <c r="N71" s="31">
        <v>38.555699268905151</v>
      </c>
      <c r="O71" s="65">
        <v>1</v>
      </c>
      <c r="P71" s="65"/>
    </row>
    <row r="72" spans="2:16" x14ac:dyDescent="0.25">
      <c r="B72" s="3">
        <v>65</v>
      </c>
      <c r="C72" s="69"/>
      <c r="D72" s="69"/>
      <c r="E72" s="20" t="s">
        <v>179</v>
      </c>
      <c r="F72" s="24" t="s">
        <v>246</v>
      </c>
      <c r="G72" s="30">
        <v>56.218000000000004</v>
      </c>
      <c r="H72" s="30">
        <v>2.508</v>
      </c>
      <c r="I72" s="4" t="s">
        <v>4</v>
      </c>
      <c r="J72" s="34">
        <f t="shared" ref="J72:J79" si="8">K72-G72-H72</f>
        <v>6.6549999999999967</v>
      </c>
      <c r="K72" s="31">
        <v>65.381</v>
      </c>
      <c r="L72" s="30">
        <f t="shared" si="1"/>
        <v>21.581000000000003</v>
      </c>
      <c r="M72" s="30">
        <v>86.962000000000003</v>
      </c>
      <c r="N72" s="30">
        <v>27.221252736841471</v>
      </c>
      <c r="O72" s="65">
        <v>1</v>
      </c>
      <c r="P72" s="65"/>
    </row>
    <row r="73" spans="2:16" x14ac:dyDescent="0.25">
      <c r="B73" s="3">
        <v>66</v>
      </c>
      <c r="C73" s="69"/>
      <c r="D73" s="69"/>
      <c r="E73" s="20" t="s">
        <v>179</v>
      </c>
      <c r="F73" s="24" t="s">
        <v>247</v>
      </c>
      <c r="G73" s="30">
        <v>56.218000000000004</v>
      </c>
      <c r="H73" s="30">
        <v>2.508</v>
      </c>
      <c r="I73" s="4" t="s">
        <v>4</v>
      </c>
      <c r="J73" s="34">
        <f t="shared" si="8"/>
        <v>6.6549999999999967</v>
      </c>
      <c r="K73" s="31">
        <v>65.381</v>
      </c>
      <c r="L73" s="30">
        <f t="shared" ref="L73:L79" si="9">M73-K73</f>
        <v>21.581000000000003</v>
      </c>
      <c r="M73" s="30">
        <v>86.962000000000003</v>
      </c>
      <c r="N73" s="30">
        <v>27.221252736841471</v>
      </c>
      <c r="O73" s="65">
        <v>1</v>
      </c>
      <c r="P73" s="65"/>
    </row>
    <row r="74" spans="2:16" x14ac:dyDescent="0.25">
      <c r="B74" s="3">
        <v>67</v>
      </c>
      <c r="C74" s="69"/>
      <c r="D74" s="69"/>
      <c r="E74" s="20" t="s">
        <v>178</v>
      </c>
      <c r="F74" s="24" t="s">
        <v>248</v>
      </c>
      <c r="G74" s="30">
        <v>79.808999999999997</v>
      </c>
      <c r="H74" s="30">
        <v>5.1219999999999999</v>
      </c>
      <c r="I74" s="4" t="s">
        <v>4</v>
      </c>
      <c r="J74" s="34">
        <f t="shared" si="8"/>
        <v>7.7710000000000008</v>
      </c>
      <c r="K74" s="31">
        <v>92.701999999999998</v>
      </c>
      <c r="L74" s="30">
        <f t="shared" si="9"/>
        <v>30.59899999999999</v>
      </c>
      <c r="M74" s="30">
        <v>123.30099999999999</v>
      </c>
      <c r="N74" s="30">
        <v>38.555699268905151</v>
      </c>
      <c r="O74" s="65">
        <v>1</v>
      </c>
      <c r="P74" s="65"/>
    </row>
    <row r="75" spans="2:16" x14ac:dyDescent="0.25">
      <c r="B75" s="3">
        <v>68</v>
      </c>
      <c r="C75" s="69"/>
      <c r="D75" s="69"/>
      <c r="E75" s="20" t="s">
        <v>180</v>
      </c>
      <c r="F75" s="24" t="s">
        <v>249</v>
      </c>
      <c r="G75" s="30">
        <v>79.808999999999997</v>
      </c>
      <c r="H75" s="30">
        <v>5.1219999999999999</v>
      </c>
      <c r="I75" s="4" t="s">
        <v>4</v>
      </c>
      <c r="J75" s="34">
        <f t="shared" si="8"/>
        <v>7.7710000000000008</v>
      </c>
      <c r="K75" s="31">
        <v>92.701999999999998</v>
      </c>
      <c r="L75" s="30">
        <f t="shared" si="9"/>
        <v>30.59899999999999</v>
      </c>
      <c r="M75" s="30">
        <v>123.30099999999999</v>
      </c>
      <c r="N75" s="30">
        <v>38.555699268905151</v>
      </c>
      <c r="O75" s="65">
        <v>1</v>
      </c>
      <c r="P75" s="65"/>
    </row>
    <row r="76" spans="2:16" x14ac:dyDescent="0.25">
      <c r="B76" s="3">
        <v>69</v>
      </c>
      <c r="C76" s="69"/>
      <c r="D76" s="69"/>
      <c r="E76" s="20" t="s">
        <v>181</v>
      </c>
      <c r="F76" s="24" t="s">
        <v>250</v>
      </c>
      <c r="G76" s="30">
        <v>56.218000000000004</v>
      </c>
      <c r="H76" s="30">
        <v>2.508</v>
      </c>
      <c r="I76" s="4" t="s">
        <v>4</v>
      </c>
      <c r="J76" s="34">
        <f t="shared" si="8"/>
        <v>6.6549999999999967</v>
      </c>
      <c r="K76" s="31">
        <v>65.381</v>
      </c>
      <c r="L76" s="30">
        <f t="shared" si="9"/>
        <v>21.581000000000003</v>
      </c>
      <c r="M76" s="30">
        <v>86.962000000000003</v>
      </c>
      <c r="N76" s="30">
        <v>27.221252736841471</v>
      </c>
      <c r="O76" s="65">
        <v>1</v>
      </c>
      <c r="P76" s="65"/>
    </row>
    <row r="77" spans="2:16" x14ac:dyDescent="0.25">
      <c r="B77" s="3">
        <v>70</v>
      </c>
      <c r="C77" s="69"/>
      <c r="D77" s="69"/>
      <c r="E77" s="20" t="s">
        <v>181</v>
      </c>
      <c r="F77" s="24" t="s">
        <v>251</v>
      </c>
      <c r="G77" s="30">
        <v>56.218000000000004</v>
      </c>
      <c r="H77" s="30">
        <v>2.508</v>
      </c>
      <c r="I77" s="4" t="s">
        <v>4</v>
      </c>
      <c r="J77" s="34">
        <f t="shared" si="8"/>
        <v>6.6549999999999967</v>
      </c>
      <c r="K77" s="31">
        <v>65.381</v>
      </c>
      <c r="L77" s="30">
        <f t="shared" si="9"/>
        <v>21.581000000000003</v>
      </c>
      <c r="M77" s="30">
        <v>86.962000000000003</v>
      </c>
      <c r="N77" s="30">
        <v>27.221252736841471</v>
      </c>
      <c r="O77" s="65">
        <v>1</v>
      </c>
      <c r="P77" s="65"/>
    </row>
    <row r="78" spans="2:16" x14ac:dyDescent="0.25">
      <c r="B78" s="3">
        <v>71</v>
      </c>
      <c r="C78" s="69"/>
      <c r="D78" s="69"/>
      <c r="E78" s="20" t="s">
        <v>181</v>
      </c>
      <c r="F78" s="24" t="s">
        <v>252</v>
      </c>
      <c r="G78" s="30">
        <v>56.218000000000004</v>
      </c>
      <c r="H78" s="30">
        <v>2.508</v>
      </c>
      <c r="I78" s="4" t="s">
        <v>4</v>
      </c>
      <c r="J78" s="34">
        <f t="shared" si="8"/>
        <v>6.6549999999999967</v>
      </c>
      <c r="K78" s="31">
        <v>65.381</v>
      </c>
      <c r="L78" s="30">
        <f t="shared" si="9"/>
        <v>21.581000000000003</v>
      </c>
      <c r="M78" s="30">
        <v>86.962000000000003</v>
      </c>
      <c r="N78" s="30">
        <v>27.221252736841471</v>
      </c>
      <c r="O78" s="65">
        <v>1</v>
      </c>
      <c r="P78" s="65"/>
    </row>
    <row r="79" spans="2:16" x14ac:dyDescent="0.25">
      <c r="B79" s="3">
        <v>72</v>
      </c>
      <c r="C79" s="69"/>
      <c r="D79" s="69"/>
      <c r="E79" s="20" t="s">
        <v>180</v>
      </c>
      <c r="F79" s="24" t="s">
        <v>253</v>
      </c>
      <c r="G79" s="30">
        <v>79.808999999999997</v>
      </c>
      <c r="H79" s="30">
        <v>5.1219999999999999</v>
      </c>
      <c r="I79" s="4" t="s">
        <v>4</v>
      </c>
      <c r="J79" s="34">
        <f t="shared" si="8"/>
        <v>7.7710000000000008</v>
      </c>
      <c r="K79" s="31">
        <v>92.701999999999998</v>
      </c>
      <c r="L79" s="30">
        <f t="shared" si="9"/>
        <v>30.59899999999999</v>
      </c>
      <c r="M79" s="30">
        <v>123.30099999999999</v>
      </c>
      <c r="N79" s="30">
        <v>38.555699268905151</v>
      </c>
      <c r="O79" s="65">
        <v>1</v>
      </c>
      <c r="P79" s="65"/>
    </row>
    <row r="80" spans="2:16" x14ac:dyDescent="0.25">
      <c r="B80" s="3">
        <v>73</v>
      </c>
      <c r="C80" s="69"/>
      <c r="D80" s="68">
        <v>9</v>
      </c>
      <c r="E80" s="35" t="s">
        <v>178</v>
      </c>
      <c r="F80" s="24" t="s">
        <v>254</v>
      </c>
      <c r="G80" s="31">
        <v>79.808999999999997</v>
      </c>
      <c r="H80" s="31">
        <v>5.1219999999999999</v>
      </c>
      <c r="I80" s="4" t="s">
        <v>4</v>
      </c>
      <c r="J80" s="34">
        <f>K80-G80-H80</f>
        <v>7.7710000000000008</v>
      </c>
      <c r="K80" s="31">
        <v>92.701999999999998</v>
      </c>
      <c r="L80" s="30">
        <f>M80-K80</f>
        <v>30.59899999999999</v>
      </c>
      <c r="M80" s="30">
        <v>123.30099999999999</v>
      </c>
      <c r="N80" s="31">
        <v>38.555699268905151</v>
      </c>
      <c r="O80" s="65">
        <v>1</v>
      </c>
      <c r="P80" s="65"/>
    </row>
    <row r="81" spans="2:16" x14ac:dyDescent="0.25">
      <c r="B81" s="3">
        <v>74</v>
      </c>
      <c r="C81" s="69"/>
      <c r="D81" s="69"/>
      <c r="E81" s="20" t="s">
        <v>179</v>
      </c>
      <c r="F81" s="24" t="s">
        <v>255</v>
      </c>
      <c r="G81" s="30">
        <v>56.218000000000004</v>
      </c>
      <c r="H81" s="30">
        <v>2.508</v>
      </c>
      <c r="I81" s="4" t="s">
        <v>4</v>
      </c>
      <c r="J81" s="34">
        <f t="shared" ref="J81:J88" si="10">K81-G81-H81</f>
        <v>6.6549999999999967</v>
      </c>
      <c r="K81" s="31">
        <v>65.381</v>
      </c>
      <c r="L81" s="30">
        <f t="shared" ref="L81:L88" si="11">M81-K81</f>
        <v>21.581000000000003</v>
      </c>
      <c r="M81" s="30">
        <v>86.962000000000003</v>
      </c>
      <c r="N81" s="30">
        <v>27.221252736841471</v>
      </c>
      <c r="O81" s="65">
        <v>1</v>
      </c>
      <c r="P81" s="65"/>
    </row>
    <row r="82" spans="2:16" x14ac:dyDescent="0.25">
      <c r="B82" s="3">
        <v>75</v>
      </c>
      <c r="C82" s="69"/>
      <c r="D82" s="69"/>
      <c r="E82" s="20" t="s">
        <v>179</v>
      </c>
      <c r="F82" s="24" t="s">
        <v>256</v>
      </c>
      <c r="G82" s="30">
        <v>56.218000000000004</v>
      </c>
      <c r="H82" s="30">
        <v>2.508</v>
      </c>
      <c r="I82" s="4" t="s">
        <v>4</v>
      </c>
      <c r="J82" s="34">
        <f t="shared" si="10"/>
        <v>6.6549999999999967</v>
      </c>
      <c r="K82" s="31">
        <v>65.381</v>
      </c>
      <c r="L82" s="30">
        <f t="shared" si="11"/>
        <v>21.581000000000003</v>
      </c>
      <c r="M82" s="30">
        <v>86.962000000000003</v>
      </c>
      <c r="N82" s="30">
        <v>27.221252736841471</v>
      </c>
      <c r="O82" s="65">
        <v>1</v>
      </c>
      <c r="P82" s="65"/>
    </row>
    <row r="83" spans="2:16" x14ac:dyDescent="0.25">
      <c r="B83" s="3">
        <v>76</v>
      </c>
      <c r="C83" s="69"/>
      <c r="D83" s="69"/>
      <c r="E83" s="20" t="s">
        <v>178</v>
      </c>
      <c r="F83" s="24" t="s">
        <v>257</v>
      </c>
      <c r="G83" s="30">
        <v>79.808999999999997</v>
      </c>
      <c r="H83" s="30">
        <v>5.1219999999999999</v>
      </c>
      <c r="I83" s="4" t="s">
        <v>4</v>
      </c>
      <c r="J83" s="34">
        <f t="shared" si="10"/>
        <v>7.7710000000000008</v>
      </c>
      <c r="K83" s="31">
        <v>92.701999999999998</v>
      </c>
      <c r="L83" s="30">
        <f t="shared" si="11"/>
        <v>30.59899999999999</v>
      </c>
      <c r="M83" s="30">
        <v>123.30099999999999</v>
      </c>
      <c r="N83" s="30">
        <v>38.555699268905151</v>
      </c>
      <c r="O83" s="65">
        <v>1</v>
      </c>
      <c r="P83" s="65"/>
    </row>
    <row r="84" spans="2:16" x14ac:dyDescent="0.25">
      <c r="B84" s="3">
        <v>77</v>
      </c>
      <c r="C84" s="69"/>
      <c r="D84" s="69"/>
      <c r="E84" s="20" t="s">
        <v>180</v>
      </c>
      <c r="F84" s="24" t="s">
        <v>258</v>
      </c>
      <c r="G84" s="30">
        <v>79.808999999999997</v>
      </c>
      <c r="H84" s="30">
        <v>5.1219999999999999</v>
      </c>
      <c r="I84" s="4" t="s">
        <v>4</v>
      </c>
      <c r="J84" s="34">
        <f t="shared" si="10"/>
        <v>7.7710000000000008</v>
      </c>
      <c r="K84" s="31">
        <v>92.701999999999998</v>
      </c>
      <c r="L84" s="30">
        <f t="shared" si="11"/>
        <v>30.59899999999999</v>
      </c>
      <c r="M84" s="30">
        <v>123.30099999999999</v>
      </c>
      <c r="N84" s="30">
        <v>38.555699268905151</v>
      </c>
      <c r="O84" s="65">
        <v>1</v>
      </c>
      <c r="P84" s="65"/>
    </row>
    <row r="85" spans="2:16" x14ac:dyDescent="0.25">
      <c r="B85" s="3">
        <v>78</v>
      </c>
      <c r="C85" s="69"/>
      <c r="D85" s="69"/>
      <c r="E85" s="20" t="s">
        <v>181</v>
      </c>
      <c r="F85" s="24" t="s">
        <v>259</v>
      </c>
      <c r="G85" s="30">
        <v>56.218000000000004</v>
      </c>
      <c r="H85" s="30">
        <v>2.508</v>
      </c>
      <c r="I85" s="4" t="s">
        <v>4</v>
      </c>
      <c r="J85" s="34">
        <f t="shared" si="10"/>
        <v>6.6549999999999967</v>
      </c>
      <c r="K85" s="31">
        <v>65.381</v>
      </c>
      <c r="L85" s="30">
        <f t="shared" si="11"/>
        <v>21.581000000000003</v>
      </c>
      <c r="M85" s="30">
        <v>86.962000000000003</v>
      </c>
      <c r="N85" s="30">
        <v>27.221252736841471</v>
      </c>
      <c r="O85" s="65">
        <v>1</v>
      </c>
      <c r="P85" s="65"/>
    </row>
    <row r="86" spans="2:16" x14ac:dyDescent="0.25">
      <c r="B86" s="3">
        <v>79</v>
      </c>
      <c r="C86" s="69"/>
      <c r="D86" s="69"/>
      <c r="E86" s="20" t="s">
        <v>181</v>
      </c>
      <c r="F86" s="24" t="s">
        <v>260</v>
      </c>
      <c r="G86" s="30">
        <v>56.218000000000004</v>
      </c>
      <c r="H86" s="30">
        <v>2.508</v>
      </c>
      <c r="I86" s="4" t="s">
        <v>4</v>
      </c>
      <c r="J86" s="34">
        <f t="shared" si="10"/>
        <v>6.6549999999999967</v>
      </c>
      <c r="K86" s="31">
        <v>65.381</v>
      </c>
      <c r="L86" s="30">
        <f t="shared" si="11"/>
        <v>21.581000000000003</v>
      </c>
      <c r="M86" s="30">
        <v>86.962000000000003</v>
      </c>
      <c r="N86" s="30">
        <v>27.221252736841471</v>
      </c>
      <c r="O86" s="65">
        <v>1</v>
      </c>
      <c r="P86" s="65"/>
    </row>
    <row r="87" spans="2:16" x14ac:dyDescent="0.25">
      <c r="B87" s="3">
        <v>80</v>
      </c>
      <c r="C87" s="69"/>
      <c r="D87" s="69"/>
      <c r="E87" s="20" t="s">
        <v>181</v>
      </c>
      <c r="F87" s="24" t="s">
        <v>261</v>
      </c>
      <c r="G87" s="30">
        <v>56.218000000000004</v>
      </c>
      <c r="H87" s="30">
        <v>2.508</v>
      </c>
      <c r="I87" s="4" t="s">
        <v>4</v>
      </c>
      <c r="J87" s="34">
        <f t="shared" si="10"/>
        <v>6.6549999999999967</v>
      </c>
      <c r="K87" s="31">
        <v>65.381</v>
      </c>
      <c r="L87" s="30">
        <f t="shared" si="11"/>
        <v>21.581000000000003</v>
      </c>
      <c r="M87" s="30">
        <v>86.962000000000003</v>
      </c>
      <c r="N87" s="30">
        <v>27.221252736841471</v>
      </c>
      <c r="O87" s="65">
        <v>1</v>
      </c>
      <c r="P87" s="65"/>
    </row>
    <row r="88" spans="2:16" x14ac:dyDescent="0.25">
      <c r="B88" s="3">
        <v>81</v>
      </c>
      <c r="C88" s="69"/>
      <c r="D88" s="69"/>
      <c r="E88" s="20" t="s">
        <v>180</v>
      </c>
      <c r="F88" s="24" t="s">
        <v>262</v>
      </c>
      <c r="G88" s="30">
        <v>79.808999999999997</v>
      </c>
      <c r="H88" s="30">
        <v>5.1219999999999999</v>
      </c>
      <c r="I88" s="4" t="s">
        <v>4</v>
      </c>
      <c r="J88" s="34">
        <f t="shared" si="10"/>
        <v>7.7710000000000008</v>
      </c>
      <c r="K88" s="31">
        <v>92.701999999999998</v>
      </c>
      <c r="L88" s="30">
        <f t="shared" si="11"/>
        <v>30.59899999999999</v>
      </c>
      <c r="M88" s="30">
        <v>123.30099999999999</v>
      </c>
      <c r="N88" s="30">
        <v>38.555699268905151</v>
      </c>
      <c r="O88" s="65">
        <v>1</v>
      </c>
      <c r="P88" s="65"/>
    </row>
    <row r="89" spans="2:16" x14ac:dyDescent="0.25">
      <c r="B89" s="3">
        <v>82</v>
      </c>
      <c r="C89" s="69"/>
      <c r="D89" s="68">
        <v>10</v>
      </c>
      <c r="E89" s="35" t="s">
        <v>178</v>
      </c>
      <c r="F89" s="24" t="s">
        <v>263</v>
      </c>
      <c r="G89" s="31">
        <v>79.808999999999997</v>
      </c>
      <c r="H89" s="31">
        <v>5.1219999999999999</v>
      </c>
      <c r="I89" s="4" t="s">
        <v>4</v>
      </c>
      <c r="J89" s="34">
        <f>K89-G89-H89</f>
        <v>7.7710000000000008</v>
      </c>
      <c r="K89" s="31">
        <v>92.701999999999998</v>
      </c>
      <c r="L89" s="30">
        <f>M89-K89</f>
        <v>30.59899999999999</v>
      </c>
      <c r="M89" s="30">
        <v>123.30099999999999</v>
      </c>
      <c r="N89" s="31">
        <v>38.555699268905151</v>
      </c>
      <c r="O89" s="65">
        <v>1</v>
      </c>
      <c r="P89" s="65"/>
    </row>
    <row r="90" spans="2:16" x14ac:dyDescent="0.25">
      <c r="B90" s="3">
        <v>83</v>
      </c>
      <c r="C90" s="69"/>
      <c r="D90" s="69"/>
      <c r="E90" s="20" t="s">
        <v>179</v>
      </c>
      <c r="F90" s="24" t="s">
        <v>264</v>
      </c>
      <c r="G90" s="30">
        <v>56.218000000000004</v>
      </c>
      <c r="H90" s="30">
        <v>2.508</v>
      </c>
      <c r="I90" s="4" t="s">
        <v>4</v>
      </c>
      <c r="J90" s="34">
        <f t="shared" ref="J90:J97" si="12">K90-G90-H90</f>
        <v>6.6549999999999967</v>
      </c>
      <c r="K90" s="31">
        <v>65.381</v>
      </c>
      <c r="L90" s="30">
        <f t="shared" ref="L90:L124" si="13">M90-K90</f>
        <v>21.581000000000003</v>
      </c>
      <c r="M90" s="30">
        <v>86.962000000000003</v>
      </c>
      <c r="N90" s="30">
        <v>27.221252736841471</v>
      </c>
      <c r="O90" s="65">
        <v>1</v>
      </c>
      <c r="P90" s="65"/>
    </row>
    <row r="91" spans="2:16" x14ac:dyDescent="0.25">
      <c r="B91" s="3">
        <v>84</v>
      </c>
      <c r="C91" s="69"/>
      <c r="D91" s="69"/>
      <c r="E91" s="20" t="s">
        <v>179</v>
      </c>
      <c r="F91" s="24" t="s">
        <v>265</v>
      </c>
      <c r="G91" s="30">
        <v>56.218000000000004</v>
      </c>
      <c r="H91" s="30">
        <v>2.508</v>
      </c>
      <c r="I91" s="4" t="s">
        <v>4</v>
      </c>
      <c r="J91" s="34">
        <f t="shared" si="12"/>
        <v>6.6549999999999967</v>
      </c>
      <c r="K91" s="31">
        <v>65.381</v>
      </c>
      <c r="L91" s="30">
        <f t="shared" si="13"/>
        <v>21.581000000000003</v>
      </c>
      <c r="M91" s="30">
        <v>86.962000000000003</v>
      </c>
      <c r="N91" s="30">
        <v>27.221252736841471</v>
      </c>
      <c r="O91" s="65">
        <v>1</v>
      </c>
      <c r="P91" s="65"/>
    </row>
    <row r="92" spans="2:16" x14ac:dyDescent="0.25">
      <c r="B92" s="3">
        <v>85</v>
      </c>
      <c r="C92" s="69"/>
      <c r="D92" s="69"/>
      <c r="E92" s="20" t="s">
        <v>178</v>
      </c>
      <c r="F92" s="24" t="s">
        <v>266</v>
      </c>
      <c r="G92" s="30">
        <v>79.808999999999997</v>
      </c>
      <c r="H92" s="30">
        <v>5.1219999999999999</v>
      </c>
      <c r="I92" s="4" t="s">
        <v>4</v>
      </c>
      <c r="J92" s="34">
        <f t="shared" si="12"/>
        <v>7.7710000000000008</v>
      </c>
      <c r="K92" s="31">
        <v>92.701999999999998</v>
      </c>
      <c r="L92" s="30">
        <f t="shared" si="13"/>
        <v>30.59899999999999</v>
      </c>
      <c r="M92" s="30">
        <v>123.30099999999999</v>
      </c>
      <c r="N92" s="30">
        <v>38.555699268905151</v>
      </c>
      <c r="O92" s="65">
        <v>1</v>
      </c>
      <c r="P92" s="65"/>
    </row>
    <row r="93" spans="2:16" x14ac:dyDescent="0.25">
      <c r="B93" s="3">
        <v>86</v>
      </c>
      <c r="C93" s="69"/>
      <c r="D93" s="69"/>
      <c r="E93" s="20" t="s">
        <v>180</v>
      </c>
      <c r="F93" s="24" t="s">
        <v>267</v>
      </c>
      <c r="G93" s="30">
        <v>79.808999999999997</v>
      </c>
      <c r="H93" s="30">
        <v>5.1219999999999999</v>
      </c>
      <c r="I93" s="4" t="s">
        <v>4</v>
      </c>
      <c r="J93" s="34">
        <f t="shared" si="12"/>
        <v>7.7710000000000008</v>
      </c>
      <c r="K93" s="31">
        <v>92.701999999999998</v>
      </c>
      <c r="L93" s="30">
        <f t="shared" si="13"/>
        <v>30.59899999999999</v>
      </c>
      <c r="M93" s="30">
        <v>123.30099999999999</v>
      </c>
      <c r="N93" s="30">
        <v>38.555699268905151</v>
      </c>
      <c r="O93" s="65">
        <v>1</v>
      </c>
      <c r="P93" s="65"/>
    </row>
    <row r="94" spans="2:16" x14ac:dyDescent="0.25">
      <c r="B94" s="3">
        <v>87</v>
      </c>
      <c r="C94" s="69"/>
      <c r="D94" s="69"/>
      <c r="E94" s="20" t="s">
        <v>181</v>
      </c>
      <c r="F94" s="24" t="s">
        <v>268</v>
      </c>
      <c r="G94" s="30">
        <v>56.218000000000004</v>
      </c>
      <c r="H94" s="30">
        <v>2.508</v>
      </c>
      <c r="I94" s="4" t="s">
        <v>4</v>
      </c>
      <c r="J94" s="34">
        <f t="shared" si="12"/>
        <v>6.6549999999999967</v>
      </c>
      <c r="K94" s="31">
        <v>65.381</v>
      </c>
      <c r="L94" s="30">
        <f t="shared" si="13"/>
        <v>21.581000000000003</v>
      </c>
      <c r="M94" s="30">
        <v>86.962000000000003</v>
      </c>
      <c r="N94" s="30">
        <v>27.221252736841471</v>
      </c>
      <c r="O94" s="65">
        <v>1</v>
      </c>
      <c r="P94" s="65"/>
    </row>
    <row r="95" spans="2:16" x14ac:dyDescent="0.25">
      <c r="B95" s="3">
        <v>88</v>
      </c>
      <c r="C95" s="69"/>
      <c r="D95" s="69"/>
      <c r="E95" s="20" t="s">
        <v>181</v>
      </c>
      <c r="F95" s="24" t="s">
        <v>269</v>
      </c>
      <c r="G95" s="30">
        <v>56.218000000000004</v>
      </c>
      <c r="H95" s="30">
        <v>2.508</v>
      </c>
      <c r="I95" s="4" t="s">
        <v>4</v>
      </c>
      <c r="J95" s="34">
        <f t="shared" si="12"/>
        <v>6.6549999999999967</v>
      </c>
      <c r="K95" s="31">
        <v>65.381</v>
      </c>
      <c r="L95" s="30">
        <f t="shared" si="13"/>
        <v>21.581000000000003</v>
      </c>
      <c r="M95" s="30">
        <v>86.962000000000003</v>
      </c>
      <c r="N95" s="30">
        <v>27.221252736841471</v>
      </c>
      <c r="O95" s="65">
        <v>1</v>
      </c>
      <c r="P95" s="65"/>
    </row>
    <row r="96" spans="2:16" x14ac:dyDescent="0.25">
      <c r="B96" s="3">
        <v>89</v>
      </c>
      <c r="C96" s="69"/>
      <c r="D96" s="69"/>
      <c r="E96" s="20" t="s">
        <v>181</v>
      </c>
      <c r="F96" s="24" t="s">
        <v>270</v>
      </c>
      <c r="G96" s="30">
        <v>56.218000000000004</v>
      </c>
      <c r="H96" s="30">
        <v>2.508</v>
      </c>
      <c r="I96" s="4" t="s">
        <v>4</v>
      </c>
      <c r="J96" s="34">
        <f t="shared" si="12"/>
        <v>6.6549999999999967</v>
      </c>
      <c r="K96" s="31">
        <v>65.381</v>
      </c>
      <c r="L96" s="30">
        <f t="shared" si="13"/>
        <v>21.581000000000003</v>
      </c>
      <c r="M96" s="30">
        <v>86.962000000000003</v>
      </c>
      <c r="N96" s="30">
        <v>27.221252736841471</v>
      </c>
      <c r="O96" s="65">
        <v>1</v>
      </c>
      <c r="P96" s="65"/>
    </row>
    <row r="97" spans="2:16" x14ac:dyDescent="0.25">
      <c r="B97" s="3">
        <v>90</v>
      </c>
      <c r="C97" s="69"/>
      <c r="D97" s="69"/>
      <c r="E97" s="20" t="s">
        <v>180</v>
      </c>
      <c r="F97" s="24" t="s">
        <v>271</v>
      </c>
      <c r="G97" s="30">
        <v>79.808999999999997</v>
      </c>
      <c r="H97" s="30">
        <v>5.1219999999999999</v>
      </c>
      <c r="I97" s="4" t="s">
        <v>4</v>
      </c>
      <c r="J97" s="34">
        <f t="shared" si="12"/>
        <v>7.7710000000000008</v>
      </c>
      <c r="K97" s="31">
        <v>92.701999999999998</v>
      </c>
      <c r="L97" s="30">
        <f t="shared" si="13"/>
        <v>30.59899999999999</v>
      </c>
      <c r="M97" s="30">
        <v>123.30099999999999</v>
      </c>
      <c r="N97" s="30">
        <v>38.555699268905151</v>
      </c>
      <c r="O97" s="65">
        <v>1</v>
      </c>
      <c r="P97" s="65"/>
    </row>
    <row r="98" spans="2:16" x14ac:dyDescent="0.25">
      <c r="B98" s="3">
        <v>91</v>
      </c>
      <c r="C98" s="69"/>
      <c r="D98" s="68">
        <v>11</v>
      </c>
      <c r="E98" s="35" t="s">
        <v>178</v>
      </c>
      <c r="F98" s="24" t="s">
        <v>272</v>
      </c>
      <c r="G98" s="31">
        <v>79.808999999999997</v>
      </c>
      <c r="H98" s="31">
        <v>5.1219999999999999</v>
      </c>
      <c r="I98" s="4" t="s">
        <v>4</v>
      </c>
      <c r="J98" s="34">
        <f>K98-G98-H98</f>
        <v>7.7710000000000008</v>
      </c>
      <c r="K98" s="31">
        <v>92.701999999999998</v>
      </c>
      <c r="L98" s="30">
        <f>M98-K98</f>
        <v>30.59899999999999</v>
      </c>
      <c r="M98" s="30">
        <v>123.30099999999999</v>
      </c>
      <c r="N98" s="31">
        <v>38.555699268905151</v>
      </c>
      <c r="O98" s="65">
        <v>1</v>
      </c>
      <c r="P98" s="65"/>
    </row>
    <row r="99" spans="2:16" x14ac:dyDescent="0.25">
      <c r="B99" s="3">
        <v>92</v>
      </c>
      <c r="C99" s="69"/>
      <c r="D99" s="69"/>
      <c r="E99" s="20" t="s">
        <v>179</v>
      </c>
      <c r="F99" s="24" t="s">
        <v>273</v>
      </c>
      <c r="G99" s="30">
        <v>56.218000000000004</v>
      </c>
      <c r="H99" s="30">
        <v>2.508</v>
      </c>
      <c r="I99" s="4" t="s">
        <v>4</v>
      </c>
      <c r="J99" s="34">
        <f t="shared" ref="J99:J106" si="14">K99-G99-H99</f>
        <v>6.6549999999999967</v>
      </c>
      <c r="K99" s="31">
        <v>65.381</v>
      </c>
      <c r="L99" s="30">
        <f t="shared" si="13"/>
        <v>21.581000000000003</v>
      </c>
      <c r="M99" s="30">
        <v>86.962000000000003</v>
      </c>
      <c r="N99" s="30">
        <v>27.221252736841471</v>
      </c>
      <c r="O99" s="65">
        <v>1</v>
      </c>
      <c r="P99" s="65"/>
    </row>
    <row r="100" spans="2:16" x14ac:dyDescent="0.25">
      <c r="B100" s="3">
        <v>93</v>
      </c>
      <c r="C100" s="69"/>
      <c r="D100" s="69"/>
      <c r="E100" s="20" t="s">
        <v>179</v>
      </c>
      <c r="F100" s="24" t="s">
        <v>274</v>
      </c>
      <c r="G100" s="30">
        <v>56.218000000000004</v>
      </c>
      <c r="H100" s="30">
        <v>2.508</v>
      </c>
      <c r="I100" s="4" t="s">
        <v>4</v>
      </c>
      <c r="J100" s="34">
        <f t="shared" si="14"/>
        <v>6.6549999999999967</v>
      </c>
      <c r="K100" s="31">
        <v>65.381</v>
      </c>
      <c r="L100" s="30">
        <f t="shared" si="13"/>
        <v>21.581000000000003</v>
      </c>
      <c r="M100" s="30">
        <v>86.962000000000003</v>
      </c>
      <c r="N100" s="30">
        <v>27.221252736841471</v>
      </c>
      <c r="O100" s="65">
        <v>1</v>
      </c>
      <c r="P100" s="65"/>
    </row>
    <row r="101" spans="2:16" x14ac:dyDescent="0.25">
      <c r="B101" s="3">
        <v>94</v>
      </c>
      <c r="C101" s="69"/>
      <c r="D101" s="69"/>
      <c r="E101" s="20" t="s">
        <v>178</v>
      </c>
      <c r="F101" s="24" t="s">
        <v>275</v>
      </c>
      <c r="G101" s="30">
        <v>79.808999999999997</v>
      </c>
      <c r="H101" s="30">
        <v>5.1219999999999999</v>
      </c>
      <c r="I101" s="4" t="s">
        <v>4</v>
      </c>
      <c r="J101" s="34">
        <f t="shared" si="14"/>
        <v>7.7710000000000008</v>
      </c>
      <c r="K101" s="31">
        <v>92.701999999999998</v>
      </c>
      <c r="L101" s="30">
        <f t="shared" si="13"/>
        <v>30.59899999999999</v>
      </c>
      <c r="M101" s="30">
        <v>123.30099999999999</v>
      </c>
      <c r="N101" s="30">
        <v>38.555699268905151</v>
      </c>
      <c r="O101" s="65">
        <v>1</v>
      </c>
      <c r="P101" s="65"/>
    </row>
    <row r="102" spans="2:16" x14ac:dyDescent="0.25">
      <c r="B102" s="3">
        <v>95</v>
      </c>
      <c r="C102" s="69"/>
      <c r="D102" s="69"/>
      <c r="E102" s="20" t="s">
        <v>180</v>
      </c>
      <c r="F102" s="24" t="s">
        <v>276</v>
      </c>
      <c r="G102" s="30">
        <v>79.808999999999997</v>
      </c>
      <c r="H102" s="30">
        <v>5.1219999999999999</v>
      </c>
      <c r="I102" s="4" t="s">
        <v>4</v>
      </c>
      <c r="J102" s="34">
        <f t="shared" si="14"/>
        <v>7.7710000000000008</v>
      </c>
      <c r="K102" s="31">
        <v>92.701999999999998</v>
      </c>
      <c r="L102" s="30">
        <f t="shared" si="13"/>
        <v>30.59899999999999</v>
      </c>
      <c r="M102" s="30">
        <v>123.30099999999999</v>
      </c>
      <c r="N102" s="30">
        <v>38.555699268905151</v>
      </c>
      <c r="O102" s="65">
        <v>1</v>
      </c>
      <c r="P102" s="65"/>
    </row>
    <row r="103" spans="2:16" x14ac:dyDescent="0.25">
      <c r="B103" s="3">
        <v>96</v>
      </c>
      <c r="C103" s="69"/>
      <c r="D103" s="69"/>
      <c r="E103" s="20" t="s">
        <v>181</v>
      </c>
      <c r="F103" s="24" t="s">
        <v>277</v>
      </c>
      <c r="G103" s="30">
        <v>56.218000000000004</v>
      </c>
      <c r="H103" s="30">
        <v>2.508</v>
      </c>
      <c r="I103" s="4" t="s">
        <v>4</v>
      </c>
      <c r="J103" s="34">
        <f t="shared" si="14"/>
        <v>6.6549999999999967</v>
      </c>
      <c r="K103" s="31">
        <v>65.381</v>
      </c>
      <c r="L103" s="30">
        <f t="shared" si="13"/>
        <v>21.581000000000003</v>
      </c>
      <c r="M103" s="30">
        <v>86.962000000000003</v>
      </c>
      <c r="N103" s="30">
        <v>27.221252736841471</v>
      </c>
      <c r="O103" s="65">
        <v>1</v>
      </c>
      <c r="P103" s="65"/>
    </row>
    <row r="104" spans="2:16" x14ac:dyDescent="0.25">
      <c r="B104" s="3">
        <v>97</v>
      </c>
      <c r="C104" s="69"/>
      <c r="D104" s="69"/>
      <c r="E104" s="20" t="s">
        <v>181</v>
      </c>
      <c r="F104" s="24" t="s">
        <v>278</v>
      </c>
      <c r="G104" s="30">
        <v>56.218000000000004</v>
      </c>
      <c r="H104" s="30">
        <v>2.508</v>
      </c>
      <c r="I104" s="4" t="s">
        <v>4</v>
      </c>
      <c r="J104" s="34">
        <f t="shared" si="14"/>
        <v>6.6549999999999967</v>
      </c>
      <c r="K104" s="31">
        <v>65.381</v>
      </c>
      <c r="L104" s="30">
        <f t="shared" si="13"/>
        <v>21.581000000000003</v>
      </c>
      <c r="M104" s="30">
        <v>86.962000000000003</v>
      </c>
      <c r="N104" s="30">
        <v>27.221252736841471</v>
      </c>
      <c r="O104" s="65">
        <v>1</v>
      </c>
      <c r="P104" s="65"/>
    </row>
    <row r="105" spans="2:16" x14ac:dyDescent="0.25">
      <c r="B105" s="3">
        <v>98</v>
      </c>
      <c r="C105" s="69"/>
      <c r="D105" s="69"/>
      <c r="E105" s="20" t="s">
        <v>181</v>
      </c>
      <c r="F105" s="24" t="s">
        <v>279</v>
      </c>
      <c r="G105" s="30">
        <v>56.218000000000004</v>
      </c>
      <c r="H105" s="30">
        <v>2.508</v>
      </c>
      <c r="I105" s="4" t="s">
        <v>4</v>
      </c>
      <c r="J105" s="34">
        <f t="shared" si="14"/>
        <v>6.6549999999999967</v>
      </c>
      <c r="K105" s="31">
        <v>65.381</v>
      </c>
      <c r="L105" s="30">
        <f t="shared" si="13"/>
        <v>21.581000000000003</v>
      </c>
      <c r="M105" s="30">
        <v>86.962000000000003</v>
      </c>
      <c r="N105" s="30">
        <v>27.221252736841471</v>
      </c>
      <c r="O105" s="65">
        <v>1</v>
      </c>
      <c r="P105" s="65"/>
    </row>
    <row r="106" spans="2:16" x14ac:dyDescent="0.25">
      <c r="B106" s="3">
        <v>99</v>
      </c>
      <c r="C106" s="69"/>
      <c r="D106" s="69"/>
      <c r="E106" s="20" t="s">
        <v>180</v>
      </c>
      <c r="F106" s="24" t="s">
        <v>280</v>
      </c>
      <c r="G106" s="30">
        <v>79.808999999999997</v>
      </c>
      <c r="H106" s="30">
        <v>5.1219999999999999</v>
      </c>
      <c r="I106" s="4" t="s">
        <v>4</v>
      </c>
      <c r="J106" s="34">
        <f t="shared" si="14"/>
        <v>7.7710000000000008</v>
      </c>
      <c r="K106" s="31">
        <v>92.701999999999998</v>
      </c>
      <c r="L106" s="30">
        <f t="shared" si="13"/>
        <v>30.59899999999999</v>
      </c>
      <c r="M106" s="30">
        <v>123.30099999999999</v>
      </c>
      <c r="N106" s="30">
        <v>38.555699268905151</v>
      </c>
      <c r="O106" s="65">
        <v>1</v>
      </c>
      <c r="P106" s="65"/>
    </row>
    <row r="107" spans="2:16" x14ac:dyDescent="0.25">
      <c r="B107" s="3">
        <v>100</v>
      </c>
      <c r="C107" s="69"/>
      <c r="D107" s="68">
        <v>12</v>
      </c>
      <c r="E107" s="35" t="s">
        <v>178</v>
      </c>
      <c r="F107" s="24" t="s">
        <v>281</v>
      </c>
      <c r="G107" s="31">
        <v>79.808999999999997</v>
      </c>
      <c r="H107" s="31">
        <v>5.1219999999999999</v>
      </c>
      <c r="I107" s="4" t="s">
        <v>4</v>
      </c>
      <c r="J107" s="34">
        <f>K107-G107-H107</f>
        <v>7.7710000000000008</v>
      </c>
      <c r="K107" s="31">
        <v>92.701999999999998</v>
      </c>
      <c r="L107" s="30">
        <f>M107-K107</f>
        <v>30.59899999999999</v>
      </c>
      <c r="M107" s="30">
        <v>123.30099999999999</v>
      </c>
      <c r="N107" s="31">
        <v>38.555699268905151</v>
      </c>
      <c r="O107" s="65">
        <v>1</v>
      </c>
      <c r="P107" s="65"/>
    </row>
    <row r="108" spans="2:16" x14ac:dyDescent="0.25">
      <c r="B108" s="3">
        <v>101</v>
      </c>
      <c r="C108" s="69"/>
      <c r="D108" s="69"/>
      <c r="E108" s="20" t="s">
        <v>179</v>
      </c>
      <c r="F108" s="24" t="s">
        <v>282</v>
      </c>
      <c r="G108" s="30">
        <v>56.218000000000004</v>
      </c>
      <c r="H108" s="30">
        <v>2.508</v>
      </c>
      <c r="I108" s="4" t="s">
        <v>4</v>
      </c>
      <c r="J108" s="34">
        <f t="shared" ref="J108:J115" si="15">K108-G108-H108</f>
        <v>6.6549999999999967</v>
      </c>
      <c r="K108" s="31">
        <v>65.381</v>
      </c>
      <c r="L108" s="30">
        <f t="shared" si="13"/>
        <v>21.581000000000003</v>
      </c>
      <c r="M108" s="30">
        <v>86.962000000000003</v>
      </c>
      <c r="N108" s="30">
        <v>27.221252736841471</v>
      </c>
      <c r="O108" s="65">
        <v>1</v>
      </c>
      <c r="P108" s="65"/>
    </row>
    <row r="109" spans="2:16" x14ac:dyDescent="0.25">
      <c r="B109" s="3">
        <v>102</v>
      </c>
      <c r="C109" s="69"/>
      <c r="D109" s="69"/>
      <c r="E109" s="20" t="s">
        <v>179</v>
      </c>
      <c r="F109" s="24" t="s">
        <v>283</v>
      </c>
      <c r="G109" s="30">
        <v>56.218000000000004</v>
      </c>
      <c r="H109" s="30">
        <v>2.508</v>
      </c>
      <c r="I109" s="4" t="s">
        <v>4</v>
      </c>
      <c r="J109" s="34">
        <f t="shared" si="15"/>
        <v>6.6549999999999967</v>
      </c>
      <c r="K109" s="31">
        <v>65.381</v>
      </c>
      <c r="L109" s="30">
        <f t="shared" si="13"/>
        <v>21.581000000000003</v>
      </c>
      <c r="M109" s="30">
        <v>86.962000000000003</v>
      </c>
      <c r="N109" s="30">
        <v>27.221252736841471</v>
      </c>
      <c r="O109" s="65">
        <v>1</v>
      </c>
      <c r="P109" s="65"/>
    </row>
    <row r="110" spans="2:16" x14ac:dyDescent="0.25">
      <c r="B110" s="3">
        <v>103</v>
      </c>
      <c r="C110" s="69"/>
      <c r="D110" s="69"/>
      <c r="E110" s="20" t="s">
        <v>178</v>
      </c>
      <c r="F110" s="24" t="s">
        <v>284</v>
      </c>
      <c r="G110" s="30">
        <v>79.808999999999997</v>
      </c>
      <c r="H110" s="30">
        <v>5.1219999999999999</v>
      </c>
      <c r="I110" s="4" t="s">
        <v>4</v>
      </c>
      <c r="J110" s="34">
        <f t="shared" si="15"/>
        <v>7.7710000000000008</v>
      </c>
      <c r="K110" s="31">
        <v>92.701999999999998</v>
      </c>
      <c r="L110" s="30">
        <f t="shared" si="13"/>
        <v>30.59899999999999</v>
      </c>
      <c r="M110" s="30">
        <v>123.30099999999999</v>
      </c>
      <c r="N110" s="30">
        <v>38.555699268905151</v>
      </c>
      <c r="O110" s="65">
        <v>1</v>
      </c>
      <c r="P110" s="65"/>
    </row>
    <row r="111" spans="2:16" x14ac:dyDescent="0.25">
      <c r="B111" s="3">
        <v>104</v>
      </c>
      <c r="C111" s="69"/>
      <c r="D111" s="69"/>
      <c r="E111" s="20" t="s">
        <v>180</v>
      </c>
      <c r="F111" s="24" t="s">
        <v>285</v>
      </c>
      <c r="G111" s="30">
        <v>79.808999999999997</v>
      </c>
      <c r="H111" s="30">
        <v>5.1219999999999999</v>
      </c>
      <c r="I111" s="4" t="s">
        <v>4</v>
      </c>
      <c r="J111" s="34">
        <f t="shared" si="15"/>
        <v>7.7710000000000008</v>
      </c>
      <c r="K111" s="31">
        <v>92.701999999999998</v>
      </c>
      <c r="L111" s="30">
        <f t="shared" si="13"/>
        <v>30.59899999999999</v>
      </c>
      <c r="M111" s="30">
        <v>123.30099999999999</v>
      </c>
      <c r="N111" s="30">
        <v>38.555699268905151</v>
      </c>
      <c r="O111" s="65">
        <v>1</v>
      </c>
      <c r="P111" s="65"/>
    </row>
    <row r="112" spans="2:16" x14ac:dyDescent="0.25">
      <c r="B112" s="3">
        <v>105</v>
      </c>
      <c r="C112" s="69"/>
      <c r="D112" s="69"/>
      <c r="E112" s="20" t="s">
        <v>181</v>
      </c>
      <c r="F112" s="24" t="s">
        <v>286</v>
      </c>
      <c r="G112" s="30">
        <v>56.218000000000004</v>
      </c>
      <c r="H112" s="30">
        <v>2.508</v>
      </c>
      <c r="I112" s="4" t="s">
        <v>4</v>
      </c>
      <c r="J112" s="34">
        <f t="shared" si="15"/>
        <v>6.6549999999999967</v>
      </c>
      <c r="K112" s="31">
        <v>65.381</v>
      </c>
      <c r="L112" s="30">
        <f t="shared" si="13"/>
        <v>21.581000000000003</v>
      </c>
      <c r="M112" s="30">
        <v>86.962000000000003</v>
      </c>
      <c r="N112" s="30">
        <v>27.221252736841471</v>
      </c>
      <c r="O112" s="65">
        <v>1</v>
      </c>
      <c r="P112" s="65"/>
    </row>
    <row r="113" spans="2:16" x14ac:dyDescent="0.25">
      <c r="B113" s="3">
        <v>106</v>
      </c>
      <c r="C113" s="69"/>
      <c r="D113" s="69"/>
      <c r="E113" s="20" t="s">
        <v>181</v>
      </c>
      <c r="F113" s="24" t="s">
        <v>287</v>
      </c>
      <c r="G113" s="30">
        <v>56.218000000000004</v>
      </c>
      <c r="H113" s="30">
        <v>2.508</v>
      </c>
      <c r="I113" s="4" t="s">
        <v>4</v>
      </c>
      <c r="J113" s="34">
        <f t="shared" si="15"/>
        <v>6.6549999999999967</v>
      </c>
      <c r="K113" s="31">
        <v>65.381</v>
      </c>
      <c r="L113" s="30">
        <f t="shared" si="13"/>
        <v>21.581000000000003</v>
      </c>
      <c r="M113" s="30">
        <v>86.962000000000003</v>
      </c>
      <c r="N113" s="30">
        <v>27.221252736841471</v>
      </c>
      <c r="O113" s="65">
        <v>1</v>
      </c>
      <c r="P113" s="65"/>
    </row>
    <row r="114" spans="2:16" x14ac:dyDescent="0.25">
      <c r="B114" s="3">
        <v>107</v>
      </c>
      <c r="C114" s="69"/>
      <c r="D114" s="69"/>
      <c r="E114" s="20" t="s">
        <v>181</v>
      </c>
      <c r="F114" s="24" t="s">
        <v>288</v>
      </c>
      <c r="G114" s="30">
        <v>56.218000000000004</v>
      </c>
      <c r="H114" s="30">
        <v>2.508</v>
      </c>
      <c r="I114" s="4" t="s">
        <v>4</v>
      </c>
      <c r="J114" s="34">
        <f t="shared" si="15"/>
        <v>6.6549999999999967</v>
      </c>
      <c r="K114" s="31">
        <v>65.381</v>
      </c>
      <c r="L114" s="30">
        <f t="shared" si="13"/>
        <v>21.581000000000003</v>
      </c>
      <c r="M114" s="30">
        <v>86.962000000000003</v>
      </c>
      <c r="N114" s="30">
        <v>27.221252736841471</v>
      </c>
      <c r="O114" s="65">
        <v>1</v>
      </c>
      <c r="P114" s="65"/>
    </row>
    <row r="115" spans="2:16" x14ac:dyDescent="0.25">
      <c r="B115" s="3">
        <v>108</v>
      </c>
      <c r="C115" s="69"/>
      <c r="D115" s="69"/>
      <c r="E115" s="20" t="s">
        <v>180</v>
      </c>
      <c r="F115" s="24" t="s">
        <v>289</v>
      </c>
      <c r="G115" s="30">
        <v>79.808999999999997</v>
      </c>
      <c r="H115" s="30">
        <v>5.1219999999999999</v>
      </c>
      <c r="I115" s="4" t="s">
        <v>4</v>
      </c>
      <c r="J115" s="34">
        <f t="shared" si="15"/>
        <v>7.7710000000000008</v>
      </c>
      <c r="K115" s="31">
        <v>92.701999999999998</v>
      </c>
      <c r="L115" s="30">
        <f t="shared" si="13"/>
        <v>30.59899999999999</v>
      </c>
      <c r="M115" s="30">
        <v>123.30099999999999</v>
      </c>
      <c r="N115" s="30">
        <v>38.555699268905151</v>
      </c>
      <c r="O115" s="65">
        <v>1</v>
      </c>
      <c r="P115" s="65"/>
    </row>
    <row r="116" spans="2:16" x14ac:dyDescent="0.25">
      <c r="B116" s="3">
        <v>109</v>
      </c>
      <c r="C116" s="69"/>
      <c r="D116" s="68">
        <v>13</v>
      </c>
      <c r="E116" s="35" t="s">
        <v>178</v>
      </c>
      <c r="F116" s="24" t="s">
        <v>290</v>
      </c>
      <c r="G116" s="31">
        <v>79.808999999999997</v>
      </c>
      <c r="H116" s="31">
        <v>5.1219999999999999</v>
      </c>
      <c r="I116" s="4" t="s">
        <v>4</v>
      </c>
      <c r="J116" s="34">
        <f>K116-G116-H116</f>
        <v>7.7710000000000008</v>
      </c>
      <c r="K116" s="31">
        <v>92.701999999999998</v>
      </c>
      <c r="L116" s="30">
        <f>M116-K116</f>
        <v>30.59899999999999</v>
      </c>
      <c r="M116" s="30">
        <v>123.30099999999999</v>
      </c>
      <c r="N116" s="31">
        <v>38.555699268905151</v>
      </c>
      <c r="O116" s="65">
        <v>1</v>
      </c>
      <c r="P116" s="65"/>
    </row>
    <row r="117" spans="2:16" x14ac:dyDescent="0.25">
      <c r="B117" s="3">
        <v>110</v>
      </c>
      <c r="C117" s="69"/>
      <c r="D117" s="69"/>
      <c r="E117" s="20" t="s">
        <v>179</v>
      </c>
      <c r="F117" s="24" t="s">
        <v>291</v>
      </c>
      <c r="G117" s="30">
        <v>56.218000000000004</v>
      </c>
      <c r="H117" s="30">
        <v>2.508</v>
      </c>
      <c r="I117" s="4" t="s">
        <v>4</v>
      </c>
      <c r="J117" s="34">
        <f t="shared" ref="J117:J124" si="16">K117-G117-H117</f>
        <v>6.6549999999999967</v>
      </c>
      <c r="K117" s="31">
        <v>65.381</v>
      </c>
      <c r="L117" s="30">
        <f t="shared" si="13"/>
        <v>21.581000000000003</v>
      </c>
      <c r="M117" s="30">
        <v>86.962000000000003</v>
      </c>
      <c r="N117" s="30">
        <v>27.221252736841471</v>
      </c>
      <c r="O117" s="65">
        <v>1</v>
      </c>
      <c r="P117" s="65"/>
    </row>
    <row r="118" spans="2:16" x14ac:dyDescent="0.25">
      <c r="B118" s="3">
        <v>111</v>
      </c>
      <c r="C118" s="69"/>
      <c r="D118" s="69"/>
      <c r="E118" s="20" t="s">
        <v>179</v>
      </c>
      <c r="F118" s="24" t="s">
        <v>292</v>
      </c>
      <c r="G118" s="30">
        <v>56.218000000000004</v>
      </c>
      <c r="H118" s="30">
        <v>2.508</v>
      </c>
      <c r="I118" s="4" t="s">
        <v>4</v>
      </c>
      <c r="J118" s="34">
        <f t="shared" si="16"/>
        <v>6.6549999999999967</v>
      </c>
      <c r="K118" s="31">
        <v>65.381</v>
      </c>
      <c r="L118" s="30">
        <f t="shared" si="13"/>
        <v>21.581000000000003</v>
      </c>
      <c r="M118" s="30">
        <v>86.962000000000003</v>
      </c>
      <c r="N118" s="30">
        <v>27.221252736841471</v>
      </c>
      <c r="O118" s="65">
        <v>1</v>
      </c>
      <c r="P118" s="65"/>
    </row>
    <row r="119" spans="2:16" x14ac:dyDescent="0.25">
      <c r="B119" s="3">
        <v>112</v>
      </c>
      <c r="C119" s="69"/>
      <c r="D119" s="69"/>
      <c r="E119" s="20" t="s">
        <v>178</v>
      </c>
      <c r="F119" s="24" t="s">
        <v>293</v>
      </c>
      <c r="G119" s="30">
        <v>79.808999999999997</v>
      </c>
      <c r="H119" s="30">
        <v>5.1219999999999999</v>
      </c>
      <c r="I119" s="4" t="s">
        <v>4</v>
      </c>
      <c r="J119" s="34">
        <f t="shared" si="16"/>
        <v>7.7710000000000008</v>
      </c>
      <c r="K119" s="31">
        <v>92.701999999999998</v>
      </c>
      <c r="L119" s="30">
        <f t="shared" si="13"/>
        <v>30.59899999999999</v>
      </c>
      <c r="M119" s="30">
        <v>123.30099999999999</v>
      </c>
      <c r="N119" s="30">
        <v>38.555699268905151</v>
      </c>
      <c r="O119" s="65">
        <v>1</v>
      </c>
      <c r="P119" s="65"/>
    </row>
    <row r="120" spans="2:16" x14ac:dyDescent="0.25">
      <c r="B120" s="3">
        <v>113</v>
      </c>
      <c r="C120" s="69"/>
      <c r="D120" s="69"/>
      <c r="E120" s="20" t="s">
        <v>180</v>
      </c>
      <c r="F120" s="24" t="s">
        <v>294</v>
      </c>
      <c r="G120" s="30">
        <v>79.808999999999997</v>
      </c>
      <c r="H120" s="30">
        <v>5.1219999999999999</v>
      </c>
      <c r="I120" s="4" t="s">
        <v>4</v>
      </c>
      <c r="J120" s="34">
        <f t="shared" si="16"/>
        <v>7.7710000000000008</v>
      </c>
      <c r="K120" s="31">
        <v>92.701999999999998</v>
      </c>
      <c r="L120" s="30">
        <f t="shared" si="13"/>
        <v>30.59899999999999</v>
      </c>
      <c r="M120" s="30">
        <v>123.30099999999999</v>
      </c>
      <c r="N120" s="30">
        <v>38.555699268905151</v>
      </c>
      <c r="O120" s="65">
        <v>1</v>
      </c>
      <c r="P120" s="65"/>
    </row>
    <row r="121" spans="2:16" x14ac:dyDescent="0.25">
      <c r="B121" s="3">
        <v>114</v>
      </c>
      <c r="C121" s="69"/>
      <c r="D121" s="69"/>
      <c r="E121" s="20" t="s">
        <v>181</v>
      </c>
      <c r="F121" s="24" t="s">
        <v>295</v>
      </c>
      <c r="G121" s="30">
        <v>56.218000000000004</v>
      </c>
      <c r="H121" s="30">
        <v>2.508</v>
      </c>
      <c r="I121" s="5" t="s">
        <v>4</v>
      </c>
      <c r="J121" s="9">
        <f t="shared" si="16"/>
        <v>6.6549999999999967</v>
      </c>
      <c r="K121" s="31">
        <v>65.381</v>
      </c>
      <c r="L121" s="30">
        <f t="shared" si="13"/>
        <v>21.581000000000003</v>
      </c>
      <c r="M121" s="30">
        <v>86.962000000000003</v>
      </c>
      <c r="N121" s="30">
        <v>27.221252736841471</v>
      </c>
      <c r="O121" s="65">
        <v>1</v>
      </c>
      <c r="P121" s="65"/>
    </row>
    <row r="122" spans="2:16" x14ac:dyDescent="0.25">
      <c r="B122" s="3">
        <v>115</v>
      </c>
      <c r="C122" s="69"/>
      <c r="D122" s="69"/>
      <c r="E122" s="20" t="s">
        <v>181</v>
      </c>
      <c r="F122" s="24" t="s">
        <v>296</v>
      </c>
      <c r="G122" s="30">
        <v>56.218000000000004</v>
      </c>
      <c r="H122" s="30">
        <v>2.508</v>
      </c>
      <c r="I122" s="5" t="s">
        <v>4</v>
      </c>
      <c r="J122" s="9">
        <f t="shared" si="16"/>
        <v>6.6549999999999967</v>
      </c>
      <c r="K122" s="31">
        <v>65.381</v>
      </c>
      <c r="L122" s="30">
        <f t="shared" si="13"/>
        <v>21.581000000000003</v>
      </c>
      <c r="M122" s="30">
        <v>86.962000000000003</v>
      </c>
      <c r="N122" s="30">
        <v>27.221252736841471</v>
      </c>
      <c r="O122" s="65">
        <v>1</v>
      </c>
      <c r="P122" s="65"/>
    </row>
    <row r="123" spans="2:16" x14ac:dyDescent="0.25">
      <c r="B123" s="3">
        <v>116</v>
      </c>
      <c r="C123" s="69"/>
      <c r="D123" s="69"/>
      <c r="E123" s="20" t="s">
        <v>181</v>
      </c>
      <c r="F123" s="24" t="s">
        <v>297</v>
      </c>
      <c r="G123" s="30">
        <v>56.218000000000004</v>
      </c>
      <c r="H123" s="30">
        <v>2.508</v>
      </c>
      <c r="I123" s="5" t="s">
        <v>4</v>
      </c>
      <c r="J123" s="9">
        <f t="shared" si="16"/>
        <v>6.6549999999999967</v>
      </c>
      <c r="K123" s="31">
        <v>65.381</v>
      </c>
      <c r="L123" s="30">
        <f t="shared" si="13"/>
        <v>21.581000000000003</v>
      </c>
      <c r="M123" s="30">
        <v>86.962000000000003</v>
      </c>
      <c r="N123" s="30">
        <v>27.221252736841471</v>
      </c>
      <c r="O123" s="65">
        <v>1</v>
      </c>
      <c r="P123" s="65"/>
    </row>
    <row r="124" spans="2:16" ht="15.75" thickBot="1" x14ac:dyDescent="0.3">
      <c r="B124" s="3">
        <v>117</v>
      </c>
      <c r="C124" s="69"/>
      <c r="D124" s="69"/>
      <c r="E124" s="20" t="s">
        <v>180</v>
      </c>
      <c r="F124" s="25" t="s">
        <v>298</v>
      </c>
      <c r="G124" s="30">
        <v>79.808999999999997</v>
      </c>
      <c r="H124" s="30">
        <v>5.1219999999999999</v>
      </c>
      <c r="I124" s="5" t="s">
        <v>4</v>
      </c>
      <c r="J124" s="9">
        <f t="shared" si="16"/>
        <v>7.7710000000000008</v>
      </c>
      <c r="K124" s="31">
        <v>92.701999999999998</v>
      </c>
      <c r="L124" s="30">
        <f t="shared" si="13"/>
        <v>30.59899999999999</v>
      </c>
      <c r="M124" s="30">
        <v>123.30099999999999</v>
      </c>
      <c r="N124" s="30">
        <v>38.555699268905151</v>
      </c>
      <c r="O124" s="65">
        <v>1</v>
      </c>
      <c r="P124" s="65"/>
    </row>
    <row r="125" spans="2:16" ht="15.75" thickBot="1" x14ac:dyDescent="0.3">
      <c r="B125" s="52" t="s">
        <v>5</v>
      </c>
      <c r="C125" s="66"/>
      <c r="D125" s="66"/>
      <c r="E125" s="67"/>
      <c r="F125" s="16"/>
      <c r="G125" s="11">
        <f>SUM(G8:G124)</f>
        <v>7804.2380000000003</v>
      </c>
      <c r="H125" s="11">
        <f>SUM(H8:H124)</f>
        <v>429.36400000000009</v>
      </c>
      <c r="I125" s="16">
        <f>SUM(I8:I16)</f>
        <v>0</v>
      </c>
      <c r="J125" s="10">
        <f>SUM(J8:J124)</f>
        <v>836.66699999999821</v>
      </c>
      <c r="K125" s="18">
        <f>SUM(K8:K124)</f>
        <v>9070.2690000000057</v>
      </c>
      <c r="L125" s="18">
        <f>SUM(L8:L124)</f>
        <v>2993.9130000000018</v>
      </c>
      <c r="M125" s="18">
        <f>SUM(M8:M124)</f>
        <v>12064.181999999997</v>
      </c>
      <c r="N125" s="18">
        <f>SUM(N8:N124)</f>
        <v>3774.2777898777681</v>
      </c>
      <c r="O125" s="73">
        <f>SUM(O8:P124)</f>
        <v>117</v>
      </c>
      <c r="P125" s="74"/>
    </row>
    <row r="126" spans="2:16" ht="40.5" customHeight="1" thickBot="1" x14ac:dyDescent="0.3">
      <c r="B126" s="60" t="s">
        <v>177</v>
      </c>
      <c r="C126" s="61"/>
      <c r="D126" s="61"/>
      <c r="E126" s="61"/>
      <c r="F126" s="61"/>
      <c r="G126" s="61"/>
      <c r="H126" s="61"/>
      <c r="I126" s="61"/>
      <c r="J126" s="61"/>
      <c r="K126" s="61"/>
      <c r="L126" s="61"/>
      <c r="M126" s="61"/>
      <c r="N126" s="61"/>
      <c r="O126" s="61"/>
      <c r="P126" s="62"/>
    </row>
    <row r="127" spans="2:16" x14ac:dyDescent="0.25">
      <c r="B127" s="8" t="s">
        <v>25</v>
      </c>
    </row>
    <row r="128" spans="2:16" x14ac:dyDescent="0.25">
      <c r="B128" s="8" t="s">
        <v>17</v>
      </c>
      <c r="C128" s="7"/>
    </row>
    <row r="129" spans="2:3" x14ac:dyDescent="0.25">
      <c r="B129" s="8" t="s">
        <v>18</v>
      </c>
      <c r="C129" s="7"/>
    </row>
    <row r="130" spans="2:3" x14ac:dyDescent="0.25">
      <c r="B130" s="8" t="s">
        <v>19</v>
      </c>
      <c r="C130" s="7"/>
    </row>
    <row r="131" spans="2:3" x14ac:dyDescent="0.25">
      <c r="B131" s="8" t="s">
        <v>20</v>
      </c>
      <c r="C131" s="7"/>
    </row>
    <row r="132" spans="2:3" x14ac:dyDescent="0.25">
      <c r="B132" s="8" t="s">
        <v>21</v>
      </c>
      <c r="C132" s="7"/>
    </row>
    <row r="133" spans="2:3" x14ac:dyDescent="0.25">
      <c r="B133" s="8" t="s">
        <v>22</v>
      </c>
      <c r="C133" s="7"/>
    </row>
  </sheetData>
  <mergeCells count="152">
    <mergeCell ref="O124:P124"/>
    <mergeCell ref="C8:C124"/>
    <mergeCell ref="O125:P125"/>
    <mergeCell ref="O115:P115"/>
    <mergeCell ref="D116:D124"/>
    <mergeCell ref="O116:P116"/>
    <mergeCell ref="O117:P117"/>
    <mergeCell ref="O118:P118"/>
    <mergeCell ref="O119:P119"/>
    <mergeCell ref="O120:P120"/>
    <mergeCell ref="O121:P121"/>
    <mergeCell ref="O122:P122"/>
    <mergeCell ref="O123:P123"/>
    <mergeCell ref="O106:P106"/>
    <mergeCell ref="D107:D115"/>
    <mergeCell ref="O107:P107"/>
    <mergeCell ref="O108:P108"/>
    <mergeCell ref="O109:P109"/>
    <mergeCell ref="O110:P110"/>
    <mergeCell ref="O111:P111"/>
    <mergeCell ref="O112:P112"/>
    <mergeCell ref="O113:P113"/>
    <mergeCell ref="O114:P114"/>
    <mergeCell ref="O97:P97"/>
    <mergeCell ref="D98:D106"/>
    <mergeCell ref="O98:P98"/>
    <mergeCell ref="O99:P99"/>
    <mergeCell ref="O100:P100"/>
    <mergeCell ref="O101:P101"/>
    <mergeCell ref="O102:P102"/>
    <mergeCell ref="O103:P103"/>
    <mergeCell ref="O104:P104"/>
    <mergeCell ref="O105:P105"/>
    <mergeCell ref="D89:D97"/>
    <mergeCell ref="O89:P89"/>
    <mergeCell ref="O90:P90"/>
    <mergeCell ref="O91:P91"/>
    <mergeCell ref="O92:P92"/>
    <mergeCell ref="O93:P93"/>
    <mergeCell ref="O94:P94"/>
    <mergeCell ref="O95:P95"/>
    <mergeCell ref="O96:P96"/>
    <mergeCell ref="D80:D88"/>
    <mergeCell ref="O80:P80"/>
    <mergeCell ref="O81:P81"/>
    <mergeCell ref="O82:P82"/>
    <mergeCell ref="O83:P83"/>
    <mergeCell ref="O84:P84"/>
    <mergeCell ref="O85:P85"/>
    <mergeCell ref="O86:P86"/>
    <mergeCell ref="O87:P87"/>
    <mergeCell ref="O88:P88"/>
    <mergeCell ref="D71:D79"/>
    <mergeCell ref="O71:P71"/>
    <mergeCell ref="O72:P72"/>
    <mergeCell ref="O73:P73"/>
    <mergeCell ref="O74:P74"/>
    <mergeCell ref="O75:P75"/>
    <mergeCell ref="O76:P76"/>
    <mergeCell ref="O77:P77"/>
    <mergeCell ref="O78:P78"/>
    <mergeCell ref="O79:P79"/>
    <mergeCell ref="D62:D70"/>
    <mergeCell ref="O62:P62"/>
    <mergeCell ref="O63:P63"/>
    <mergeCell ref="O64:P64"/>
    <mergeCell ref="O65:P65"/>
    <mergeCell ref="O66:P66"/>
    <mergeCell ref="O67:P67"/>
    <mergeCell ref="O68:P68"/>
    <mergeCell ref="O69:P69"/>
    <mergeCell ref="O70:P70"/>
    <mergeCell ref="D53:D61"/>
    <mergeCell ref="O53:P53"/>
    <mergeCell ref="O54:P54"/>
    <mergeCell ref="O55:P55"/>
    <mergeCell ref="O56:P56"/>
    <mergeCell ref="O57:P57"/>
    <mergeCell ref="O58:P58"/>
    <mergeCell ref="O59:P59"/>
    <mergeCell ref="O60:P60"/>
    <mergeCell ref="O61:P61"/>
    <mergeCell ref="D44:D52"/>
    <mergeCell ref="O44:P44"/>
    <mergeCell ref="O45:P45"/>
    <mergeCell ref="O46:P46"/>
    <mergeCell ref="O47:P47"/>
    <mergeCell ref="O48:P48"/>
    <mergeCell ref="O49:P49"/>
    <mergeCell ref="O50:P50"/>
    <mergeCell ref="O51:P51"/>
    <mergeCell ref="O52:P52"/>
    <mergeCell ref="O27:P27"/>
    <mergeCell ref="O28:P28"/>
    <mergeCell ref="O29:P29"/>
    <mergeCell ref="O30:P30"/>
    <mergeCell ref="O31:P31"/>
    <mergeCell ref="O32:P32"/>
    <mergeCell ref="O33:P33"/>
    <mergeCell ref="O34:P34"/>
    <mergeCell ref="D35:D43"/>
    <mergeCell ref="O35:P35"/>
    <mergeCell ref="O36:P36"/>
    <mergeCell ref="O37:P37"/>
    <mergeCell ref="O38:P38"/>
    <mergeCell ref="O39:P39"/>
    <mergeCell ref="O40:P40"/>
    <mergeCell ref="O41:P41"/>
    <mergeCell ref="O42:P42"/>
    <mergeCell ref="O43:P43"/>
    <mergeCell ref="O19:P19"/>
    <mergeCell ref="O20:P20"/>
    <mergeCell ref="O21:P21"/>
    <mergeCell ref="O22:P22"/>
    <mergeCell ref="O23:P23"/>
    <mergeCell ref="O24:P24"/>
    <mergeCell ref="B126:P126"/>
    <mergeCell ref="O8:P8"/>
    <mergeCell ref="O9:P9"/>
    <mergeCell ref="O10:P10"/>
    <mergeCell ref="O11:P11"/>
    <mergeCell ref="O12:P12"/>
    <mergeCell ref="O13:P13"/>
    <mergeCell ref="O14:P14"/>
    <mergeCell ref="O15:P15"/>
    <mergeCell ref="O16:P16"/>
    <mergeCell ref="B125:E125"/>
    <mergeCell ref="D17:D25"/>
    <mergeCell ref="O17:P17"/>
    <mergeCell ref="O18:P18"/>
    <mergeCell ref="D8:D16"/>
    <mergeCell ref="O25:P25"/>
    <mergeCell ref="D26:D34"/>
    <mergeCell ref="O26:P26"/>
    <mergeCell ref="J4:J7"/>
    <mergeCell ref="K4:K7"/>
    <mergeCell ref="L4:L7"/>
    <mergeCell ref="M4:M7"/>
    <mergeCell ref="N4:N7"/>
    <mergeCell ref="O4:P4"/>
    <mergeCell ref="P5:P7"/>
    <mergeCell ref="O6:O7"/>
    <mergeCell ref="B2:P2"/>
    <mergeCell ref="B3:P3"/>
    <mergeCell ref="B4:B7"/>
    <mergeCell ref="C4:C7"/>
    <mergeCell ref="D4:D7"/>
    <mergeCell ref="E4:E7"/>
    <mergeCell ref="F4:F7"/>
    <mergeCell ref="G4:G7"/>
    <mergeCell ref="H4:H7"/>
    <mergeCell ref="I4:I7"/>
  </mergeCells>
  <pageMargins left="0.7" right="0.7" top="0.75" bottom="0.75" header="0.3" footer="0.3"/>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59"/>
  <sheetViews>
    <sheetView showGridLines="0" view="pageBreakPreview" zoomScale="70" zoomScaleNormal="85" zoomScaleSheetLayoutView="70" workbookViewId="0">
      <selection activeCell="V3" sqref="V3:V18"/>
    </sheetView>
  </sheetViews>
  <sheetFormatPr defaultRowHeight="15" x14ac:dyDescent="0.25"/>
  <cols>
    <col min="1" max="1" width="9.140625" style="1"/>
    <col min="2" max="2" width="6" style="1" customWidth="1"/>
    <col min="3" max="3" width="8.140625" style="1" customWidth="1"/>
    <col min="4" max="4" width="7.42578125" style="1" customWidth="1"/>
    <col min="5" max="5" width="20.7109375" style="8" customWidth="1"/>
    <col min="6" max="6" width="14.28515625" style="1" bestFit="1" customWidth="1"/>
    <col min="7" max="7" width="11.42578125" style="1" bestFit="1" customWidth="1"/>
    <col min="8" max="8" width="12.42578125" style="1" bestFit="1" customWidth="1"/>
    <col min="9" max="9" width="21.7109375" style="1" customWidth="1"/>
    <col min="10" max="10" width="12.7109375" style="1" customWidth="1"/>
    <col min="11" max="11" width="12.5703125" style="1" customWidth="1"/>
    <col min="12" max="12" width="14.28515625" style="1" customWidth="1"/>
    <col min="13" max="13" width="13.42578125" style="1" customWidth="1"/>
    <col min="14" max="14" width="11.5703125" style="1" bestFit="1" customWidth="1"/>
    <col min="15" max="15" width="11.5703125" style="1" customWidth="1"/>
    <col min="16" max="16384" width="9.140625" style="1"/>
  </cols>
  <sheetData>
    <row r="1" spans="2:16" ht="15.75" thickBot="1" x14ac:dyDescent="0.3"/>
    <row r="2" spans="2:16" ht="18.75" customHeight="1" x14ac:dyDescent="0.25">
      <c r="B2" s="54" t="s">
        <v>469</v>
      </c>
      <c r="C2" s="55"/>
      <c r="D2" s="55"/>
      <c r="E2" s="55"/>
      <c r="F2" s="55"/>
      <c r="G2" s="55"/>
      <c r="H2" s="55"/>
      <c r="I2" s="55"/>
      <c r="J2" s="55"/>
      <c r="K2" s="55"/>
      <c r="L2" s="55"/>
      <c r="M2" s="55"/>
      <c r="N2" s="55"/>
      <c r="O2" s="55"/>
      <c r="P2" s="56"/>
    </row>
    <row r="3" spans="2:16" ht="71.25" customHeight="1" thickBot="1" x14ac:dyDescent="0.3">
      <c r="B3" s="57" t="s">
        <v>472</v>
      </c>
      <c r="C3" s="58"/>
      <c r="D3" s="58"/>
      <c r="E3" s="58"/>
      <c r="F3" s="58"/>
      <c r="G3" s="58"/>
      <c r="H3" s="58"/>
      <c r="I3" s="58"/>
      <c r="J3" s="58"/>
      <c r="K3" s="58"/>
      <c r="L3" s="58"/>
      <c r="M3" s="58"/>
      <c r="N3" s="58"/>
      <c r="O3" s="58"/>
      <c r="P3" s="59"/>
    </row>
    <row r="4" spans="2:16" ht="27" customHeight="1" thickBot="1" x14ac:dyDescent="0.3">
      <c r="B4" s="49" t="s">
        <v>0</v>
      </c>
      <c r="C4" s="49" t="s">
        <v>1</v>
      </c>
      <c r="D4" s="49" t="s">
        <v>2</v>
      </c>
      <c r="E4" s="75" t="s">
        <v>3</v>
      </c>
      <c r="F4" s="49" t="s">
        <v>6</v>
      </c>
      <c r="G4" s="49" t="s">
        <v>7</v>
      </c>
      <c r="H4" s="49" t="s">
        <v>8</v>
      </c>
      <c r="I4" s="49" t="s">
        <v>9</v>
      </c>
      <c r="J4" s="49" t="s">
        <v>11</v>
      </c>
      <c r="K4" s="49" t="s">
        <v>10</v>
      </c>
      <c r="L4" s="49" t="s">
        <v>12</v>
      </c>
      <c r="M4" s="49" t="s">
        <v>16</v>
      </c>
      <c r="N4" s="49" t="s">
        <v>13</v>
      </c>
      <c r="O4" s="52" t="s">
        <v>23</v>
      </c>
      <c r="P4" s="53"/>
    </row>
    <row r="5" spans="2:16" ht="15.75" thickBot="1" x14ac:dyDescent="0.3">
      <c r="B5" s="50"/>
      <c r="C5" s="50"/>
      <c r="D5" s="50"/>
      <c r="E5" s="76"/>
      <c r="F5" s="50"/>
      <c r="G5" s="50"/>
      <c r="H5" s="50"/>
      <c r="I5" s="50"/>
      <c r="J5" s="50"/>
      <c r="K5" s="50"/>
      <c r="L5" s="50"/>
      <c r="M5" s="50"/>
      <c r="N5" s="50"/>
      <c r="O5" s="14" t="s">
        <v>14</v>
      </c>
      <c r="P5" s="49" t="s">
        <v>15</v>
      </c>
    </row>
    <row r="6" spans="2:16" ht="15.75" customHeight="1" x14ac:dyDescent="0.25">
      <c r="B6" s="50"/>
      <c r="C6" s="50"/>
      <c r="D6" s="50"/>
      <c r="E6" s="76"/>
      <c r="F6" s="50"/>
      <c r="G6" s="50"/>
      <c r="H6" s="50"/>
      <c r="I6" s="50"/>
      <c r="J6" s="50"/>
      <c r="K6" s="50"/>
      <c r="L6" s="50"/>
      <c r="M6" s="50"/>
      <c r="N6" s="50"/>
      <c r="O6" s="49" t="s">
        <v>24</v>
      </c>
      <c r="P6" s="50"/>
    </row>
    <row r="7" spans="2:16" ht="15.75" thickBot="1" x14ac:dyDescent="0.3">
      <c r="B7" s="51"/>
      <c r="C7" s="51"/>
      <c r="D7" s="51"/>
      <c r="E7" s="77"/>
      <c r="F7" s="51"/>
      <c r="G7" s="51"/>
      <c r="H7" s="51"/>
      <c r="I7" s="51"/>
      <c r="J7" s="51"/>
      <c r="K7" s="51"/>
      <c r="L7" s="51"/>
      <c r="M7" s="51"/>
      <c r="N7" s="51"/>
      <c r="O7" s="50"/>
      <c r="P7" s="50"/>
    </row>
    <row r="8" spans="2:16" x14ac:dyDescent="0.25">
      <c r="B8" s="3">
        <v>1</v>
      </c>
      <c r="C8" s="78">
        <v>4</v>
      </c>
      <c r="D8" s="68">
        <v>1</v>
      </c>
      <c r="E8" s="21" t="s">
        <v>30</v>
      </c>
      <c r="F8" s="26" t="s">
        <v>34</v>
      </c>
      <c r="G8" s="29">
        <v>80.525999999999996</v>
      </c>
      <c r="H8" s="29">
        <v>5.1219999999999999</v>
      </c>
      <c r="I8" s="30">
        <v>0</v>
      </c>
      <c r="J8" s="32">
        <f>K8-H8-G8</f>
        <v>8.4660000000000082</v>
      </c>
      <c r="K8" s="32">
        <v>94.114000000000004</v>
      </c>
      <c r="L8" s="30">
        <f>M8-K8</f>
        <v>31.064999999999998</v>
      </c>
      <c r="M8" s="30">
        <v>125.179</v>
      </c>
      <c r="N8" s="29">
        <v>39.113131065564026</v>
      </c>
      <c r="O8" s="65">
        <v>1</v>
      </c>
      <c r="P8" s="65"/>
    </row>
    <row r="9" spans="2:16" x14ac:dyDescent="0.25">
      <c r="B9" s="3">
        <v>2</v>
      </c>
      <c r="C9" s="78"/>
      <c r="D9" s="69"/>
      <c r="E9" s="22" t="s">
        <v>31</v>
      </c>
      <c r="F9" s="27" t="s">
        <v>35</v>
      </c>
      <c r="G9" s="30">
        <v>55.332999999999998</v>
      </c>
      <c r="H9" s="30">
        <v>2.9020000000000001</v>
      </c>
      <c r="I9" s="30">
        <v>0</v>
      </c>
      <c r="J9" s="32">
        <f t="shared" ref="J9:J18" si="0">K9-H9-G9</f>
        <v>7.0379999999999967</v>
      </c>
      <c r="K9" s="32">
        <v>65.272999999999996</v>
      </c>
      <c r="L9" s="30">
        <f t="shared" ref="L9:L72" si="1">M9-K9</f>
        <v>21.546000000000006</v>
      </c>
      <c r="M9" s="30">
        <v>86.819000000000003</v>
      </c>
      <c r="N9" s="30">
        <v>27.128347437398325</v>
      </c>
      <c r="O9" s="65">
        <v>1</v>
      </c>
      <c r="P9" s="65"/>
    </row>
    <row r="10" spans="2:16" x14ac:dyDescent="0.25">
      <c r="B10" s="3">
        <v>3</v>
      </c>
      <c r="C10" s="78"/>
      <c r="D10" s="69"/>
      <c r="E10" s="22" t="s">
        <v>31</v>
      </c>
      <c r="F10" s="27" t="s">
        <v>36</v>
      </c>
      <c r="G10" s="30">
        <v>55.332999999999998</v>
      </c>
      <c r="H10" s="30">
        <v>2.9020000000000001</v>
      </c>
      <c r="I10" s="30">
        <v>0</v>
      </c>
      <c r="J10" s="32">
        <f t="shared" si="0"/>
        <v>7.0379999999999967</v>
      </c>
      <c r="K10" s="32">
        <v>65.272999999999996</v>
      </c>
      <c r="L10" s="30">
        <f t="shared" si="1"/>
        <v>21.546000000000006</v>
      </c>
      <c r="M10" s="30">
        <v>86.819000000000003</v>
      </c>
      <c r="N10" s="30">
        <v>27.128347437398325</v>
      </c>
      <c r="O10" s="65">
        <v>1</v>
      </c>
      <c r="P10" s="65"/>
    </row>
    <row r="11" spans="2:16" x14ac:dyDescent="0.25">
      <c r="B11" s="3">
        <v>4</v>
      </c>
      <c r="C11" s="78"/>
      <c r="D11" s="69"/>
      <c r="E11" s="22" t="s">
        <v>31</v>
      </c>
      <c r="F11" s="27" t="s">
        <v>37</v>
      </c>
      <c r="G11" s="30">
        <v>55.332999999999998</v>
      </c>
      <c r="H11" s="30">
        <v>2.9020000000000001</v>
      </c>
      <c r="I11" s="30">
        <v>0</v>
      </c>
      <c r="J11" s="32">
        <f t="shared" si="0"/>
        <v>7.0379999999999967</v>
      </c>
      <c r="K11" s="32">
        <v>65.272999999999996</v>
      </c>
      <c r="L11" s="30">
        <f t="shared" si="1"/>
        <v>21.546000000000006</v>
      </c>
      <c r="M11" s="30">
        <v>86.819000000000003</v>
      </c>
      <c r="N11" s="30">
        <v>27.128347437398325</v>
      </c>
      <c r="O11" s="65">
        <v>1</v>
      </c>
      <c r="P11" s="65"/>
    </row>
    <row r="12" spans="2:16" x14ac:dyDescent="0.25">
      <c r="B12" s="3">
        <v>5</v>
      </c>
      <c r="C12" s="78"/>
      <c r="D12" s="69"/>
      <c r="E12" s="22" t="s">
        <v>30</v>
      </c>
      <c r="F12" s="27" t="s">
        <v>38</v>
      </c>
      <c r="G12" s="30">
        <v>80.525999999999996</v>
      </c>
      <c r="H12" s="30">
        <v>5.1219999999999999</v>
      </c>
      <c r="I12" s="30">
        <v>0</v>
      </c>
      <c r="J12" s="32">
        <f t="shared" si="0"/>
        <v>8.4660000000000082</v>
      </c>
      <c r="K12" s="32">
        <v>94.114000000000004</v>
      </c>
      <c r="L12" s="30">
        <f t="shared" si="1"/>
        <v>31.064999999999998</v>
      </c>
      <c r="M12" s="30">
        <v>125.179</v>
      </c>
      <c r="N12" s="30">
        <v>39.113131065564026</v>
      </c>
      <c r="O12" s="65">
        <v>1</v>
      </c>
      <c r="P12" s="65"/>
    </row>
    <row r="13" spans="2:16" x14ac:dyDescent="0.25">
      <c r="B13" s="3">
        <v>6</v>
      </c>
      <c r="C13" s="78"/>
      <c r="D13" s="69"/>
      <c r="E13" s="22" t="s">
        <v>32</v>
      </c>
      <c r="F13" s="27" t="s">
        <v>39</v>
      </c>
      <c r="G13" s="30">
        <v>81.528999999999996</v>
      </c>
      <c r="H13" s="30">
        <v>5.1219999999999999</v>
      </c>
      <c r="I13" s="30">
        <v>0</v>
      </c>
      <c r="J13" s="32">
        <f t="shared" si="0"/>
        <v>7.9200000000000017</v>
      </c>
      <c r="K13" s="32">
        <v>94.570999999999998</v>
      </c>
      <c r="L13" s="30">
        <f t="shared" si="1"/>
        <v>31.216000000000008</v>
      </c>
      <c r="M13" s="30">
        <v>125.78700000000001</v>
      </c>
      <c r="N13" s="30">
        <v>39.298941664450311</v>
      </c>
      <c r="O13" s="65">
        <v>1</v>
      </c>
      <c r="P13" s="65"/>
    </row>
    <row r="14" spans="2:16" x14ac:dyDescent="0.25">
      <c r="B14" s="3">
        <v>7</v>
      </c>
      <c r="C14" s="78"/>
      <c r="D14" s="69"/>
      <c r="E14" s="22" t="s">
        <v>33</v>
      </c>
      <c r="F14" s="27" t="s">
        <v>40</v>
      </c>
      <c r="G14" s="30">
        <v>56.218000000000004</v>
      </c>
      <c r="H14" s="30">
        <v>2.508</v>
      </c>
      <c r="I14" s="30">
        <v>0</v>
      </c>
      <c r="J14" s="32">
        <f t="shared" si="0"/>
        <v>6.654999999999994</v>
      </c>
      <c r="K14" s="32">
        <v>65.381</v>
      </c>
      <c r="L14" s="30">
        <f t="shared" si="1"/>
        <v>21.581000000000003</v>
      </c>
      <c r="M14" s="30">
        <v>86.962000000000003</v>
      </c>
      <c r="N14" s="30">
        <v>27.221252736841471</v>
      </c>
      <c r="O14" s="65">
        <v>1</v>
      </c>
      <c r="P14" s="65"/>
    </row>
    <row r="15" spans="2:16" x14ac:dyDescent="0.25">
      <c r="B15" s="3">
        <v>8</v>
      </c>
      <c r="C15" s="78"/>
      <c r="D15" s="69"/>
      <c r="E15" s="22" t="s">
        <v>33</v>
      </c>
      <c r="F15" s="27" t="s">
        <v>41</v>
      </c>
      <c r="G15" s="30">
        <v>56.218000000000004</v>
      </c>
      <c r="H15" s="30">
        <v>2.508</v>
      </c>
      <c r="I15" s="30">
        <v>0</v>
      </c>
      <c r="J15" s="32">
        <f t="shared" si="0"/>
        <v>6.654999999999994</v>
      </c>
      <c r="K15" s="32">
        <v>65.381</v>
      </c>
      <c r="L15" s="30">
        <f t="shared" si="1"/>
        <v>21.581000000000003</v>
      </c>
      <c r="M15" s="30">
        <v>86.962000000000003</v>
      </c>
      <c r="N15" s="30">
        <v>27.221252736841471</v>
      </c>
      <c r="O15" s="65">
        <v>1</v>
      </c>
      <c r="P15" s="65"/>
    </row>
    <row r="16" spans="2:16" x14ac:dyDescent="0.25">
      <c r="B16" s="3">
        <v>9</v>
      </c>
      <c r="C16" s="78"/>
      <c r="D16" s="69"/>
      <c r="E16" s="22" t="s">
        <v>33</v>
      </c>
      <c r="F16" s="27" t="s">
        <v>42</v>
      </c>
      <c r="G16" s="30">
        <v>56.218000000000004</v>
      </c>
      <c r="H16" s="30">
        <v>2.508</v>
      </c>
      <c r="I16" s="30">
        <v>0</v>
      </c>
      <c r="J16" s="32">
        <f t="shared" si="0"/>
        <v>6.654999999999994</v>
      </c>
      <c r="K16" s="32">
        <v>65.381</v>
      </c>
      <c r="L16" s="30">
        <f t="shared" si="1"/>
        <v>21.581000000000003</v>
      </c>
      <c r="M16" s="30">
        <v>86.962000000000003</v>
      </c>
      <c r="N16" s="30">
        <v>27.221252736841471</v>
      </c>
      <c r="O16" s="65">
        <v>1</v>
      </c>
      <c r="P16" s="65"/>
    </row>
    <row r="17" spans="2:16" x14ac:dyDescent="0.25">
      <c r="B17" s="3">
        <v>10</v>
      </c>
      <c r="C17" s="78"/>
      <c r="D17" s="69"/>
      <c r="E17" s="22" t="s">
        <v>33</v>
      </c>
      <c r="F17" s="27" t="s">
        <v>43</v>
      </c>
      <c r="G17" s="30">
        <v>56.218000000000004</v>
      </c>
      <c r="H17" s="30">
        <v>2.508</v>
      </c>
      <c r="I17" s="30">
        <v>0</v>
      </c>
      <c r="J17" s="32">
        <f t="shared" si="0"/>
        <v>6.654999999999994</v>
      </c>
      <c r="K17" s="32">
        <v>65.381</v>
      </c>
      <c r="L17" s="30">
        <f t="shared" si="1"/>
        <v>21.581000000000003</v>
      </c>
      <c r="M17" s="30">
        <v>86.962000000000003</v>
      </c>
      <c r="N17" s="30">
        <v>27.221252736841471</v>
      </c>
      <c r="O17" s="65">
        <v>1</v>
      </c>
      <c r="P17" s="65"/>
    </row>
    <row r="18" spans="2:16" x14ac:dyDescent="0.25">
      <c r="B18" s="3">
        <v>11</v>
      </c>
      <c r="C18" s="78"/>
      <c r="D18" s="70"/>
      <c r="E18" s="22" t="s">
        <v>32</v>
      </c>
      <c r="F18" s="27" t="s">
        <v>44</v>
      </c>
      <c r="G18" s="30">
        <v>81.528999999999996</v>
      </c>
      <c r="H18" s="30">
        <v>5.1219999999999999</v>
      </c>
      <c r="I18" s="30">
        <v>0</v>
      </c>
      <c r="J18" s="32">
        <f t="shared" si="0"/>
        <v>7.9200000000000017</v>
      </c>
      <c r="K18" s="32">
        <v>94.570999999999998</v>
      </c>
      <c r="L18" s="30">
        <f t="shared" si="1"/>
        <v>31.216000000000008</v>
      </c>
      <c r="M18" s="30">
        <v>125.78700000000001</v>
      </c>
      <c r="N18" s="30">
        <v>39.298941664450311</v>
      </c>
      <c r="O18" s="65">
        <v>1</v>
      </c>
      <c r="P18" s="65"/>
    </row>
    <row r="19" spans="2:16" x14ac:dyDescent="0.25">
      <c r="B19" s="3">
        <v>12</v>
      </c>
      <c r="C19" s="78"/>
      <c r="D19" s="68">
        <v>2</v>
      </c>
      <c r="E19" s="22" t="s">
        <v>30</v>
      </c>
      <c r="F19" s="27" t="s">
        <v>45</v>
      </c>
      <c r="G19" s="31">
        <v>80.525999999999996</v>
      </c>
      <c r="H19" s="31">
        <v>5.1219999999999999</v>
      </c>
      <c r="I19" s="30">
        <v>0</v>
      </c>
      <c r="J19" s="32">
        <f>K19-H19-G19</f>
        <v>8.4660000000000082</v>
      </c>
      <c r="K19" s="32">
        <v>94.114000000000004</v>
      </c>
      <c r="L19" s="30">
        <f>M19-K19</f>
        <v>31.064999999999998</v>
      </c>
      <c r="M19" s="30">
        <v>125.179</v>
      </c>
      <c r="N19" s="31">
        <v>39.113131065564026</v>
      </c>
      <c r="O19" s="65">
        <v>1</v>
      </c>
      <c r="P19" s="65"/>
    </row>
    <row r="20" spans="2:16" x14ac:dyDescent="0.25">
      <c r="B20" s="3">
        <v>13</v>
      </c>
      <c r="C20" s="78"/>
      <c r="D20" s="69"/>
      <c r="E20" s="22" t="s">
        <v>31</v>
      </c>
      <c r="F20" s="27" t="s">
        <v>46</v>
      </c>
      <c r="G20" s="30">
        <v>55.332999999999998</v>
      </c>
      <c r="H20" s="30">
        <v>2.9020000000000001</v>
      </c>
      <c r="I20" s="30">
        <v>0</v>
      </c>
      <c r="J20" s="32">
        <f t="shared" ref="J20:J29" si="2">K20-H20-G20</f>
        <v>7.0379999999999967</v>
      </c>
      <c r="K20" s="32">
        <v>65.272999999999996</v>
      </c>
      <c r="L20" s="30">
        <f t="shared" si="1"/>
        <v>21.546000000000006</v>
      </c>
      <c r="M20" s="30">
        <v>86.819000000000003</v>
      </c>
      <c r="N20" s="30">
        <v>27.128347437398325</v>
      </c>
      <c r="O20" s="65">
        <v>1</v>
      </c>
      <c r="P20" s="65"/>
    </row>
    <row r="21" spans="2:16" x14ac:dyDescent="0.25">
      <c r="B21" s="3">
        <v>14</v>
      </c>
      <c r="C21" s="78"/>
      <c r="D21" s="69"/>
      <c r="E21" s="22" t="s">
        <v>31</v>
      </c>
      <c r="F21" s="27" t="s">
        <v>47</v>
      </c>
      <c r="G21" s="30">
        <v>55.332999999999998</v>
      </c>
      <c r="H21" s="30">
        <v>2.9020000000000001</v>
      </c>
      <c r="I21" s="30">
        <v>0</v>
      </c>
      <c r="J21" s="32">
        <f t="shared" si="2"/>
        <v>7.0379999999999967</v>
      </c>
      <c r="K21" s="32">
        <v>65.272999999999996</v>
      </c>
      <c r="L21" s="30">
        <f t="shared" si="1"/>
        <v>21.546000000000006</v>
      </c>
      <c r="M21" s="30">
        <v>86.819000000000003</v>
      </c>
      <c r="N21" s="30">
        <v>27.128347437398325</v>
      </c>
      <c r="O21" s="65">
        <v>1</v>
      </c>
      <c r="P21" s="65"/>
    </row>
    <row r="22" spans="2:16" x14ac:dyDescent="0.25">
      <c r="B22" s="3">
        <v>15</v>
      </c>
      <c r="C22" s="78"/>
      <c r="D22" s="69"/>
      <c r="E22" s="22" t="s">
        <v>31</v>
      </c>
      <c r="F22" s="27" t="s">
        <v>48</v>
      </c>
      <c r="G22" s="30">
        <v>55.332999999999998</v>
      </c>
      <c r="H22" s="30">
        <v>2.9020000000000001</v>
      </c>
      <c r="I22" s="30">
        <v>0</v>
      </c>
      <c r="J22" s="32">
        <f t="shared" si="2"/>
        <v>7.0379999999999967</v>
      </c>
      <c r="K22" s="32">
        <v>65.272999999999996</v>
      </c>
      <c r="L22" s="30">
        <f t="shared" si="1"/>
        <v>21.546000000000006</v>
      </c>
      <c r="M22" s="30">
        <v>86.819000000000003</v>
      </c>
      <c r="N22" s="30">
        <v>27.128347437398325</v>
      </c>
      <c r="O22" s="65">
        <v>1</v>
      </c>
      <c r="P22" s="65"/>
    </row>
    <row r="23" spans="2:16" x14ac:dyDescent="0.25">
      <c r="B23" s="3">
        <v>16</v>
      </c>
      <c r="C23" s="78"/>
      <c r="D23" s="69"/>
      <c r="E23" s="22" t="s">
        <v>30</v>
      </c>
      <c r="F23" s="27" t="s">
        <v>49</v>
      </c>
      <c r="G23" s="30">
        <v>80.525999999999996</v>
      </c>
      <c r="H23" s="30">
        <v>5.1219999999999999</v>
      </c>
      <c r="I23" s="30">
        <v>0</v>
      </c>
      <c r="J23" s="32">
        <f t="shared" si="2"/>
        <v>8.4660000000000082</v>
      </c>
      <c r="K23" s="32">
        <v>94.114000000000004</v>
      </c>
      <c r="L23" s="30">
        <f t="shared" si="1"/>
        <v>31.064999999999998</v>
      </c>
      <c r="M23" s="30">
        <v>125.179</v>
      </c>
      <c r="N23" s="30">
        <v>39.113131065564026</v>
      </c>
      <c r="O23" s="65">
        <v>1</v>
      </c>
      <c r="P23" s="65"/>
    </row>
    <row r="24" spans="2:16" x14ac:dyDescent="0.25">
      <c r="B24" s="3">
        <v>17</v>
      </c>
      <c r="C24" s="78"/>
      <c r="D24" s="69"/>
      <c r="E24" s="22" t="s">
        <v>32</v>
      </c>
      <c r="F24" s="27" t="s">
        <v>50</v>
      </c>
      <c r="G24" s="30">
        <v>81.528999999999996</v>
      </c>
      <c r="H24" s="30">
        <v>5.1219999999999999</v>
      </c>
      <c r="I24" s="30">
        <v>0</v>
      </c>
      <c r="J24" s="32">
        <f t="shared" si="2"/>
        <v>7.9200000000000017</v>
      </c>
      <c r="K24" s="32">
        <v>94.570999999999998</v>
      </c>
      <c r="L24" s="30">
        <f t="shared" si="1"/>
        <v>31.216000000000008</v>
      </c>
      <c r="M24" s="30">
        <v>125.78700000000001</v>
      </c>
      <c r="N24" s="30">
        <v>39.298941664450311</v>
      </c>
      <c r="O24" s="65">
        <v>1</v>
      </c>
      <c r="P24" s="65"/>
    </row>
    <row r="25" spans="2:16" x14ac:dyDescent="0.25">
      <c r="B25" s="3">
        <v>18</v>
      </c>
      <c r="C25" s="78"/>
      <c r="D25" s="69"/>
      <c r="E25" s="22" t="s">
        <v>33</v>
      </c>
      <c r="F25" s="27" t="s">
        <v>51</v>
      </c>
      <c r="G25" s="30">
        <v>56.218000000000004</v>
      </c>
      <c r="H25" s="30">
        <v>2.508</v>
      </c>
      <c r="I25" s="30">
        <v>0</v>
      </c>
      <c r="J25" s="32">
        <f t="shared" si="2"/>
        <v>6.654999999999994</v>
      </c>
      <c r="K25" s="32">
        <v>65.381</v>
      </c>
      <c r="L25" s="30">
        <f t="shared" si="1"/>
        <v>21.581000000000003</v>
      </c>
      <c r="M25" s="30">
        <v>86.962000000000003</v>
      </c>
      <c r="N25" s="30">
        <v>27.221252736841471</v>
      </c>
      <c r="O25" s="65">
        <v>1</v>
      </c>
      <c r="P25" s="65"/>
    </row>
    <row r="26" spans="2:16" x14ac:dyDescent="0.25">
      <c r="B26" s="3">
        <v>19</v>
      </c>
      <c r="C26" s="78"/>
      <c r="D26" s="69"/>
      <c r="E26" s="22" t="s">
        <v>33</v>
      </c>
      <c r="F26" s="27" t="s">
        <v>52</v>
      </c>
      <c r="G26" s="30">
        <v>56.218000000000004</v>
      </c>
      <c r="H26" s="30">
        <v>2.508</v>
      </c>
      <c r="I26" s="30">
        <v>0</v>
      </c>
      <c r="J26" s="32">
        <f t="shared" si="2"/>
        <v>6.654999999999994</v>
      </c>
      <c r="K26" s="32">
        <v>65.381</v>
      </c>
      <c r="L26" s="30">
        <f t="shared" si="1"/>
        <v>21.581000000000003</v>
      </c>
      <c r="M26" s="30">
        <v>86.962000000000003</v>
      </c>
      <c r="N26" s="30">
        <v>27.221252736841471</v>
      </c>
      <c r="O26" s="65">
        <v>1</v>
      </c>
      <c r="P26" s="65"/>
    </row>
    <row r="27" spans="2:16" x14ac:dyDescent="0.25">
      <c r="B27" s="3">
        <v>20</v>
      </c>
      <c r="C27" s="78"/>
      <c r="D27" s="69"/>
      <c r="E27" s="22" t="s">
        <v>33</v>
      </c>
      <c r="F27" s="27" t="s">
        <v>53</v>
      </c>
      <c r="G27" s="30">
        <v>56.218000000000004</v>
      </c>
      <c r="H27" s="30">
        <v>2.508</v>
      </c>
      <c r="I27" s="30">
        <v>0</v>
      </c>
      <c r="J27" s="32">
        <f t="shared" si="2"/>
        <v>6.654999999999994</v>
      </c>
      <c r="K27" s="32">
        <v>65.381</v>
      </c>
      <c r="L27" s="30">
        <f t="shared" si="1"/>
        <v>21.581000000000003</v>
      </c>
      <c r="M27" s="30">
        <v>86.962000000000003</v>
      </c>
      <c r="N27" s="30">
        <v>27.221252736841471</v>
      </c>
      <c r="O27" s="65">
        <v>1</v>
      </c>
      <c r="P27" s="65"/>
    </row>
    <row r="28" spans="2:16" ht="15.75" customHeight="1" x14ac:dyDescent="0.25">
      <c r="B28" s="3">
        <v>21</v>
      </c>
      <c r="C28" s="78"/>
      <c r="D28" s="69"/>
      <c r="E28" s="22" t="s">
        <v>33</v>
      </c>
      <c r="F28" s="27" t="s">
        <v>54</v>
      </c>
      <c r="G28" s="30">
        <v>56.218000000000004</v>
      </c>
      <c r="H28" s="30">
        <v>2.508</v>
      </c>
      <c r="I28" s="30">
        <v>0</v>
      </c>
      <c r="J28" s="32">
        <f t="shared" si="2"/>
        <v>6.654999999999994</v>
      </c>
      <c r="K28" s="32">
        <v>65.381</v>
      </c>
      <c r="L28" s="30">
        <f t="shared" si="1"/>
        <v>21.581000000000003</v>
      </c>
      <c r="M28" s="30">
        <v>86.962000000000003</v>
      </c>
      <c r="N28" s="30">
        <v>27.221252736841471</v>
      </c>
      <c r="O28" s="65">
        <v>1</v>
      </c>
      <c r="P28" s="65"/>
    </row>
    <row r="29" spans="2:16" x14ac:dyDescent="0.25">
      <c r="B29" s="3">
        <v>22</v>
      </c>
      <c r="C29" s="78"/>
      <c r="D29" s="70"/>
      <c r="E29" s="22" t="s">
        <v>32</v>
      </c>
      <c r="F29" s="27" t="s">
        <v>55</v>
      </c>
      <c r="G29" s="30">
        <v>81.528999999999996</v>
      </c>
      <c r="H29" s="30">
        <v>5.1219999999999999</v>
      </c>
      <c r="I29" s="30">
        <v>0</v>
      </c>
      <c r="J29" s="32">
        <f t="shared" si="2"/>
        <v>7.9200000000000017</v>
      </c>
      <c r="K29" s="32">
        <v>94.570999999999998</v>
      </c>
      <c r="L29" s="30">
        <f t="shared" si="1"/>
        <v>31.216000000000008</v>
      </c>
      <c r="M29" s="30">
        <v>125.78700000000001</v>
      </c>
      <c r="N29" s="30">
        <v>39.298941664450311</v>
      </c>
      <c r="O29" s="65">
        <v>1</v>
      </c>
      <c r="P29" s="65"/>
    </row>
    <row r="30" spans="2:16" x14ac:dyDescent="0.25">
      <c r="B30" s="3">
        <v>23</v>
      </c>
      <c r="C30" s="78"/>
      <c r="D30" s="68">
        <v>3</v>
      </c>
      <c r="E30" s="22" t="s">
        <v>30</v>
      </c>
      <c r="F30" s="27" t="s">
        <v>56</v>
      </c>
      <c r="G30" s="31">
        <v>80.525999999999996</v>
      </c>
      <c r="H30" s="31">
        <v>5.1219999999999999</v>
      </c>
      <c r="I30" s="30">
        <v>0</v>
      </c>
      <c r="J30" s="32">
        <f>K30-H30-G30</f>
        <v>8.4660000000000082</v>
      </c>
      <c r="K30" s="32">
        <v>94.114000000000004</v>
      </c>
      <c r="L30" s="30">
        <f>M30-K30</f>
        <v>31.064999999999998</v>
      </c>
      <c r="M30" s="30">
        <v>125.179</v>
      </c>
      <c r="N30" s="31">
        <v>39.113131065564026</v>
      </c>
      <c r="O30" s="65">
        <v>1</v>
      </c>
      <c r="P30" s="65"/>
    </row>
    <row r="31" spans="2:16" x14ac:dyDescent="0.25">
      <c r="B31" s="3">
        <v>24</v>
      </c>
      <c r="C31" s="78"/>
      <c r="D31" s="69"/>
      <c r="E31" s="22" t="s">
        <v>31</v>
      </c>
      <c r="F31" s="27" t="s">
        <v>57</v>
      </c>
      <c r="G31" s="30">
        <v>55.332999999999998</v>
      </c>
      <c r="H31" s="30">
        <v>2.9020000000000001</v>
      </c>
      <c r="I31" s="30">
        <v>0</v>
      </c>
      <c r="J31" s="32">
        <f t="shared" ref="J31:J40" si="3">K31-H31-G31</f>
        <v>7.0379999999999967</v>
      </c>
      <c r="K31" s="32">
        <v>65.272999999999996</v>
      </c>
      <c r="L31" s="30">
        <f t="shared" si="1"/>
        <v>21.546000000000006</v>
      </c>
      <c r="M31" s="30">
        <v>86.819000000000003</v>
      </c>
      <c r="N31" s="30">
        <v>27.128347437398325</v>
      </c>
      <c r="O31" s="65">
        <v>1</v>
      </c>
      <c r="P31" s="65"/>
    </row>
    <row r="32" spans="2:16" x14ac:dyDescent="0.25">
      <c r="B32" s="3">
        <v>25</v>
      </c>
      <c r="C32" s="78"/>
      <c r="D32" s="69"/>
      <c r="E32" s="22" t="s">
        <v>31</v>
      </c>
      <c r="F32" s="27" t="s">
        <v>58</v>
      </c>
      <c r="G32" s="30">
        <v>55.332999999999998</v>
      </c>
      <c r="H32" s="30">
        <v>2.9020000000000001</v>
      </c>
      <c r="I32" s="30">
        <v>0</v>
      </c>
      <c r="J32" s="32">
        <f t="shared" si="3"/>
        <v>7.0379999999999967</v>
      </c>
      <c r="K32" s="32">
        <v>65.272999999999996</v>
      </c>
      <c r="L32" s="30">
        <f t="shared" si="1"/>
        <v>21.546000000000006</v>
      </c>
      <c r="M32" s="30">
        <v>86.819000000000003</v>
      </c>
      <c r="N32" s="30">
        <v>27.128347437398325</v>
      </c>
      <c r="O32" s="65">
        <v>1</v>
      </c>
      <c r="P32" s="65"/>
    </row>
    <row r="33" spans="2:16" x14ac:dyDescent="0.25">
      <c r="B33" s="3">
        <v>26</v>
      </c>
      <c r="C33" s="78"/>
      <c r="D33" s="69"/>
      <c r="E33" s="22" t="s">
        <v>31</v>
      </c>
      <c r="F33" s="27" t="s">
        <v>59</v>
      </c>
      <c r="G33" s="30">
        <v>55.332999999999998</v>
      </c>
      <c r="H33" s="30">
        <v>2.9020000000000001</v>
      </c>
      <c r="I33" s="30">
        <v>0</v>
      </c>
      <c r="J33" s="32">
        <f t="shared" si="3"/>
        <v>7.0379999999999967</v>
      </c>
      <c r="K33" s="32">
        <v>65.272999999999996</v>
      </c>
      <c r="L33" s="30">
        <f t="shared" si="1"/>
        <v>21.546000000000006</v>
      </c>
      <c r="M33" s="30">
        <v>86.819000000000003</v>
      </c>
      <c r="N33" s="30">
        <v>27.128347437398325</v>
      </c>
      <c r="O33" s="65">
        <v>1</v>
      </c>
      <c r="P33" s="65"/>
    </row>
    <row r="34" spans="2:16" x14ac:dyDescent="0.25">
      <c r="B34" s="3">
        <v>27</v>
      </c>
      <c r="C34" s="78"/>
      <c r="D34" s="69"/>
      <c r="E34" s="22" t="s">
        <v>30</v>
      </c>
      <c r="F34" s="27" t="s">
        <v>60</v>
      </c>
      <c r="G34" s="30">
        <v>80.525999999999996</v>
      </c>
      <c r="H34" s="30">
        <v>5.1219999999999999</v>
      </c>
      <c r="I34" s="30">
        <v>0</v>
      </c>
      <c r="J34" s="32">
        <f t="shared" si="3"/>
        <v>8.4660000000000082</v>
      </c>
      <c r="K34" s="32">
        <v>94.114000000000004</v>
      </c>
      <c r="L34" s="30">
        <f t="shared" si="1"/>
        <v>31.064999999999998</v>
      </c>
      <c r="M34" s="30">
        <v>125.179</v>
      </c>
      <c r="N34" s="30">
        <v>39.113131065564026</v>
      </c>
      <c r="O34" s="65">
        <v>1</v>
      </c>
      <c r="P34" s="65"/>
    </row>
    <row r="35" spans="2:16" x14ac:dyDescent="0.25">
      <c r="B35" s="3">
        <v>28</v>
      </c>
      <c r="C35" s="78"/>
      <c r="D35" s="69"/>
      <c r="E35" s="22" t="s">
        <v>32</v>
      </c>
      <c r="F35" s="27" t="s">
        <v>61</v>
      </c>
      <c r="G35" s="30">
        <v>81.528999999999996</v>
      </c>
      <c r="H35" s="30">
        <v>5.1219999999999999</v>
      </c>
      <c r="I35" s="30">
        <v>0</v>
      </c>
      <c r="J35" s="32">
        <f t="shared" si="3"/>
        <v>7.9200000000000017</v>
      </c>
      <c r="K35" s="32">
        <v>94.570999999999998</v>
      </c>
      <c r="L35" s="30">
        <f t="shared" si="1"/>
        <v>31.216000000000008</v>
      </c>
      <c r="M35" s="30">
        <v>125.78700000000001</v>
      </c>
      <c r="N35" s="30">
        <v>39.298941664450311</v>
      </c>
      <c r="O35" s="65">
        <v>1</v>
      </c>
      <c r="P35" s="65"/>
    </row>
    <row r="36" spans="2:16" x14ac:dyDescent="0.25">
      <c r="B36" s="3">
        <v>29</v>
      </c>
      <c r="C36" s="78"/>
      <c r="D36" s="69"/>
      <c r="E36" s="22" t="s">
        <v>33</v>
      </c>
      <c r="F36" s="27" t="s">
        <v>62</v>
      </c>
      <c r="G36" s="30">
        <v>56.218000000000004</v>
      </c>
      <c r="H36" s="30">
        <v>2.508</v>
      </c>
      <c r="I36" s="30">
        <v>0</v>
      </c>
      <c r="J36" s="32">
        <f t="shared" si="3"/>
        <v>6.654999999999994</v>
      </c>
      <c r="K36" s="32">
        <v>65.381</v>
      </c>
      <c r="L36" s="30">
        <f t="shared" si="1"/>
        <v>21.581000000000003</v>
      </c>
      <c r="M36" s="30">
        <v>86.962000000000003</v>
      </c>
      <c r="N36" s="30">
        <v>27.221252736841471</v>
      </c>
      <c r="O36" s="65">
        <v>1</v>
      </c>
      <c r="P36" s="65"/>
    </row>
    <row r="37" spans="2:16" x14ac:dyDescent="0.25">
      <c r="B37" s="3">
        <v>30</v>
      </c>
      <c r="C37" s="78"/>
      <c r="D37" s="69"/>
      <c r="E37" s="22" t="s">
        <v>33</v>
      </c>
      <c r="F37" s="27" t="s">
        <v>63</v>
      </c>
      <c r="G37" s="30">
        <v>56.218000000000004</v>
      </c>
      <c r="H37" s="30">
        <v>2.508</v>
      </c>
      <c r="I37" s="30">
        <v>0</v>
      </c>
      <c r="J37" s="32">
        <f t="shared" si="3"/>
        <v>6.654999999999994</v>
      </c>
      <c r="K37" s="32">
        <v>65.381</v>
      </c>
      <c r="L37" s="30">
        <f t="shared" si="1"/>
        <v>21.581000000000003</v>
      </c>
      <c r="M37" s="30">
        <v>86.962000000000003</v>
      </c>
      <c r="N37" s="30">
        <v>27.221252736841471</v>
      </c>
      <c r="O37" s="65">
        <v>1</v>
      </c>
      <c r="P37" s="65"/>
    </row>
    <row r="38" spans="2:16" x14ac:dyDescent="0.25">
      <c r="B38" s="3">
        <v>31</v>
      </c>
      <c r="C38" s="78"/>
      <c r="D38" s="69"/>
      <c r="E38" s="22" t="s">
        <v>33</v>
      </c>
      <c r="F38" s="27" t="s">
        <v>64</v>
      </c>
      <c r="G38" s="30">
        <v>56.218000000000004</v>
      </c>
      <c r="H38" s="30">
        <v>2.508</v>
      </c>
      <c r="I38" s="30">
        <v>0</v>
      </c>
      <c r="J38" s="32">
        <f t="shared" si="3"/>
        <v>6.654999999999994</v>
      </c>
      <c r="K38" s="32">
        <v>65.381</v>
      </c>
      <c r="L38" s="30">
        <f t="shared" si="1"/>
        <v>21.581000000000003</v>
      </c>
      <c r="M38" s="30">
        <v>86.962000000000003</v>
      </c>
      <c r="N38" s="30">
        <v>27.221252736841471</v>
      </c>
      <c r="O38" s="65">
        <v>1</v>
      </c>
      <c r="P38" s="65"/>
    </row>
    <row r="39" spans="2:16" x14ac:dyDescent="0.25">
      <c r="B39" s="3">
        <v>32</v>
      </c>
      <c r="C39" s="78"/>
      <c r="D39" s="69"/>
      <c r="E39" s="22" t="s">
        <v>33</v>
      </c>
      <c r="F39" s="27" t="s">
        <v>65</v>
      </c>
      <c r="G39" s="30">
        <v>56.218000000000004</v>
      </c>
      <c r="H39" s="30">
        <v>2.508</v>
      </c>
      <c r="I39" s="30">
        <v>0</v>
      </c>
      <c r="J39" s="32">
        <f t="shared" si="3"/>
        <v>6.654999999999994</v>
      </c>
      <c r="K39" s="32">
        <v>65.381</v>
      </c>
      <c r="L39" s="30">
        <f t="shared" si="1"/>
        <v>21.581000000000003</v>
      </c>
      <c r="M39" s="30">
        <v>86.962000000000003</v>
      </c>
      <c r="N39" s="30">
        <v>27.221252736841471</v>
      </c>
      <c r="O39" s="65">
        <v>1</v>
      </c>
      <c r="P39" s="65"/>
    </row>
    <row r="40" spans="2:16" x14ac:dyDescent="0.25">
      <c r="B40" s="3">
        <v>33</v>
      </c>
      <c r="C40" s="78"/>
      <c r="D40" s="70"/>
      <c r="E40" s="22" t="s">
        <v>32</v>
      </c>
      <c r="F40" s="27" t="s">
        <v>66</v>
      </c>
      <c r="G40" s="30">
        <v>81.528999999999996</v>
      </c>
      <c r="H40" s="30">
        <v>5.1219999999999999</v>
      </c>
      <c r="I40" s="30">
        <v>0</v>
      </c>
      <c r="J40" s="32">
        <f t="shared" si="3"/>
        <v>7.9200000000000017</v>
      </c>
      <c r="K40" s="32">
        <v>94.570999999999998</v>
      </c>
      <c r="L40" s="30">
        <f t="shared" si="1"/>
        <v>31.216000000000008</v>
      </c>
      <c r="M40" s="30">
        <v>125.78700000000001</v>
      </c>
      <c r="N40" s="30">
        <v>39.298941664450311</v>
      </c>
      <c r="O40" s="65">
        <v>1</v>
      </c>
      <c r="P40" s="65"/>
    </row>
    <row r="41" spans="2:16" x14ac:dyDescent="0.25">
      <c r="B41" s="3">
        <v>34</v>
      </c>
      <c r="C41" s="78"/>
      <c r="D41" s="68">
        <v>4</v>
      </c>
      <c r="E41" s="22" t="s">
        <v>30</v>
      </c>
      <c r="F41" s="27" t="s">
        <v>67</v>
      </c>
      <c r="G41" s="31">
        <v>80.525999999999996</v>
      </c>
      <c r="H41" s="31">
        <v>5.1219999999999999</v>
      </c>
      <c r="I41" s="30">
        <v>0</v>
      </c>
      <c r="J41" s="32">
        <f>K41-H41-G41</f>
        <v>8.4660000000000082</v>
      </c>
      <c r="K41" s="32">
        <v>94.114000000000004</v>
      </c>
      <c r="L41" s="30">
        <f>M41-K41</f>
        <v>31.064999999999998</v>
      </c>
      <c r="M41" s="30">
        <v>125.179</v>
      </c>
      <c r="N41" s="31">
        <v>39.113131065564026</v>
      </c>
      <c r="O41" s="65">
        <v>1</v>
      </c>
      <c r="P41" s="65"/>
    </row>
    <row r="42" spans="2:16" x14ac:dyDescent="0.25">
      <c r="B42" s="3">
        <v>35</v>
      </c>
      <c r="C42" s="78"/>
      <c r="D42" s="69"/>
      <c r="E42" s="22" t="s">
        <v>31</v>
      </c>
      <c r="F42" s="27" t="s">
        <v>68</v>
      </c>
      <c r="G42" s="30">
        <v>55.332999999999998</v>
      </c>
      <c r="H42" s="30">
        <v>2.9020000000000001</v>
      </c>
      <c r="I42" s="30">
        <v>0</v>
      </c>
      <c r="J42" s="32">
        <f t="shared" ref="J42:J51" si="4">K42-H42-G42</f>
        <v>7.0379999999999967</v>
      </c>
      <c r="K42" s="32">
        <v>65.272999999999996</v>
      </c>
      <c r="L42" s="30">
        <f t="shared" si="1"/>
        <v>21.546000000000006</v>
      </c>
      <c r="M42" s="30">
        <v>86.819000000000003</v>
      </c>
      <c r="N42" s="30">
        <v>27.128347437398325</v>
      </c>
      <c r="O42" s="65">
        <v>1</v>
      </c>
      <c r="P42" s="65"/>
    </row>
    <row r="43" spans="2:16" x14ac:dyDescent="0.25">
      <c r="B43" s="3">
        <v>36</v>
      </c>
      <c r="C43" s="78"/>
      <c r="D43" s="69"/>
      <c r="E43" s="22" t="s">
        <v>31</v>
      </c>
      <c r="F43" s="27" t="s">
        <v>69</v>
      </c>
      <c r="G43" s="30">
        <v>55.332999999999998</v>
      </c>
      <c r="H43" s="30">
        <v>2.9020000000000001</v>
      </c>
      <c r="I43" s="30">
        <v>0</v>
      </c>
      <c r="J43" s="32">
        <f t="shared" si="4"/>
        <v>7.0379999999999967</v>
      </c>
      <c r="K43" s="32">
        <v>65.272999999999996</v>
      </c>
      <c r="L43" s="30">
        <f t="shared" si="1"/>
        <v>21.546000000000006</v>
      </c>
      <c r="M43" s="30">
        <v>86.819000000000003</v>
      </c>
      <c r="N43" s="30">
        <v>27.128347437398325</v>
      </c>
      <c r="O43" s="65">
        <v>1</v>
      </c>
      <c r="P43" s="65"/>
    </row>
    <row r="44" spans="2:16" x14ac:dyDescent="0.25">
      <c r="B44" s="3">
        <v>37</v>
      </c>
      <c r="C44" s="78"/>
      <c r="D44" s="69"/>
      <c r="E44" s="22" t="s">
        <v>31</v>
      </c>
      <c r="F44" s="27" t="s">
        <v>70</v>
      </c>
      <c r="G44" s="30">
        <v>55.332999999999998</v>
      </c>
      <c r="H44" s="30">
        <v>2.9020000000000001</v>
      </c>
      <c r="I44" s="30">
        <v>0</v>
      </c>
      <c r="J44" s="32">
        <f t="shared" si="4"/>
        <v>7.0379999999999967</v>
      </c>
      <c r="K44" s="32">
        <v>65.272999999999996</v>
      </c>
      <c r="L44" s="30">
        <f t="shared" si="1"/>
        <v>21.546000000000006</v>
      </c>
      <c r="M44" s="30">
        <v>86.819000000000003</v>
      </c>
      <c r="N44" s="30">
        <v>27.128347437398325</v>
      </c>
      <c r="O44" s="65">
        <v>1</v>
      </c>
      <c r="P44" s="65"/>
    </row>
    <row r="45" spans="2:16" x14ac:dyDescent="0.25">
      <c r="B45" s="3">
        <v>38</v>
      </c>
      <c r="C45" s="78"/>
      <c r="D45" s="69"/>
      <c r="E45" s="22" t="s">
        <v>30</v>
      </c>
      <c r="F45" s="27" t="s">
        <v>71</v>
      </c>
      <c r="G45" s="30">
        <v>80.525999999999996</v>
      </c>
      <c r="H45" s="30">
        <v>5.1219999999999999</v>
      </c>
      <c r="I45" s="30">
        <v>0</v>
      </c>
      <c r="J45" s="32">
        <f t="shared" si="4"/>
        <v>8.4660000000000082</v>
      </c>
      <c r="K45" s="32">
        <v>94.114000000000004</v>
      </c>
      <c r="L45" s="30">
        <f t="shared" si="1"/>
        <v>31.064999999999998</v>
      </c>
      <c r="M45" s="30">
        <v>125.179</v>
      </c>
      <c r="N45" s="30">
        <v>39.113131065564026</v>
      </c>
      <c r="O45" s="65">
        <v>1</v>
      </c>
      <c r="P45" s="65"/>
    </row>
    <row r="46" spans="2:16" x14ac:dyDescent="0.25">
      <c r="B46" s="3">
        <v>39</v>
      </c>
      <c r="C46" s="78"/>
      <c r="D46" s="69"/>
      <c r="E46" s="22" t="s">
        <v>32</v>
      </c>
      <c r="F46" s="27" t="s">
        <v>72</v>
      </c>
      <c r="G46" s="30">
        <v>81.528999999999996</v>
      </c>
      <c r="H46" s="30">
        <v>5.1219999999999999</v>
      </c>
      <c r="I46" s="30">
        <v>0</v>
      </c>
      <c r="J46" s="32">
        <f t="shared" si="4"/>
        <v>7.9200000000000017</v>
      </c>
      <c r="K46" s="32">
        <v>94.570999999999998</v>
      </c>
      <c r="L46" s="30">
        <f t="shared" si="1"/>
        <v>31.216000000000008</v>
      </c>
      <c r="M46" s="30">
        <v>125.78700000000001</v>
      </c>
      <c r="N46" s="30">
        <v>39.298941664450311</v>
      </c>
      <c r="O46" s="65">
        <v>1</v>
      </c>
      <c r="P46" s="65"/>
    </row>
    <row r="47" spans="2:16" x14ac:dyDescent="0.25">
      <c r="B47" s="3">
        <v>40</v>
      </c>
      <c r="C47" s="78"/>
      <c r="D47" s="69"/>
      <c r="E47" s="22" t="s">
        <v>33</v>
      </c>
      <c r="F47" s="27" t="s">
        <v>73</v>
      </c>
      <c r="G47" s="30">
        <v>56.218000000000004</v>
      </c>
      <c r="H47" s="30">
        <v>2.508</v>
      </c>
      <c r="I47" s="30">
        <v>0</v>
      </c>
      <c r="J47" s="32">
        <f t="shared" si="4"/>
        <v>6.654999999999994</v>
      </c>
      <c r="K47" s="32">
        <v>65.381</v>
      </c>
      <c r="L47" s="30">
        <f t="shared" si="1"/>
        <v>21.581000000000003</v>
      </c>
      <c r="M47" s="30">
        <v>86.962000000000003</v>
      </c>
      <c r="N47" s="30">
        <v>27.221252736841471</v>
      </c>
      <c r="O47" s="65">
        <v>1</v>
      </c>
      <c r="P47" s="65"/>
    </row>
    <row r="48" spans="2:16" x14ac:dyDescent="0.25">
      <c r="B48" s="3">
        <v>41</v>
      </c>
      <c r="C48" s="78"/>
      <c r="D48" s="69"/>
      <c r="E48" s="22" t="s">
        <v>33</v>
      </c>
      <c r="F48" s="27" t="s">
        <v>74</v>
      </c>
      <c r="G48" s="30">
        <v>56.218000000000004</v>
      </c>
      <c r="H48" s="30">
        <v>2.508</v>
      </c>
      <c r="I48" s="30">
        <v>0</v>
      </c>
      <c r="J48" s="32">
        <f t="shared" si="4"/>
        <v>6.654999999999994</v>
      </c>
      <c r="K48" s="32">
        <v>65.381</v>
      </c>
      <c r="L48" s="30">
        <f t="shared" si="1"/>
        <v>21.581000000000003</v>
      </c>
      <c r="M48" s="30">
        <v>86.962000000000003</v>
      </c>
      <c r="N48" s="30">
        <v>27.221252736841471</v>
      </c>
      <c r="O48" s="65">
        <v>1</v>
      </c>
      <c r="P48" s="65"/>
    </row>
    <row r="49" spans="2:16" x14ac:dyDescent="0.25">
      <c r="B49" s="3">
        <v>42</v>
      </c>
      <c r="C49" s="78"/>
      <c r="D49" s="69"/>
      <c r="E49" s="22" t="s">
        <v>33</v>
      </c>
      <c r="F49" s="27" t="s">
        <v>75</v>
      </c>
      <c r="G49" s="30">
        <v>56.218000000000004</v>
      </c>
      <c r="H49" s="30">
        <v>2.508</v>
      </c>
      <c r="I49" s="30">
        <v>0</v>
      </c>
      <c r="J49" s="32">
        <f t="shared" si="4"/>
        <v>6.654999999999994</v>
      </c>
      <c r="K49" s="32">
        <v>65.381</v>
      </c>
      <c r="L49" s="30">
        <f t="shared" si="1"/>
        <v>21.581000000000003</v>
      </c>
      <c r="M49" s="30">
        <v>86.962000000000003</v>
      </c>
      <c r="N49" s="30">
        <v>27.221252736841471</v>
      </c>
      <c r="O49" s="65">
        <v>1</v>
      </c>
      <c r="P49" s="65"/>
    </row>
    <row r="50" spans="2:16" x14ac:dyDescent="0.25">
      <c r="B50" s="3">
        <v>43</v>
      </c>
      <c r="C50" s="78"/>
      <c r="D50" s="69"/>
      <c r="E50" s="22" t="s">
        <v>33</v>
      </c>
      <c r="F50" s="27" t="s">
        <v>76</v>
      </c>
      <c r="G50" s="30">
        <v>56.218000000000004</v>
      </c>
      <c r="H50" s="30">
        <v>2.508</v>
      </c>
      <c r="I50" s="30">
        <v>0</v>
      </c>
      <c r="J50" s="32">
        <f t="shared" si="4"/>
        <v>6.654999999999994</v>
      </c>
      <c r="K50" s="32">
        <v>65.381</v>
      </c>
      <c r="L50" s="30">
        <f t="shared" si="1"/>
        <v>21.581000000000003</v>
      </c>
      <c r="M50" s="30">
        <v>86.962000000000003</v>
      </c>
      <c r="N50" s="30">
        <v>27.221252736841471</v>
      </c>
      <c r="O50" s="65">
        <v>1</v>
      </c>
      <c r="P50" s="65"/>
    </row>
    <row r="51" spans="2:16" x14ac:dyDescent="0.25">
      <c r="B51" s="3">
        <v>44</v>
      </c>
      <c r="C51" s="78"/>
      <c r="D51" s="70"/>
      <c r="E51" s="22" t="s">
        <v>32</v>
      </c>
      <c r="F51" s="27" t="s">
        <v>77</v>
      </c>
      <c r="G51" s="30">
        <v>81.528999999999996</v>
      </c>
      <c r="H51" s="30">
        <v>5.1219999999999999</v>
      </c>
      <c r="I51" s="30">
        <v>0</v>
      </c>
      <c r="J51" s="32">
        <f t="shared" si="4"/>
        <v>7.9200000000000017</v>
      </c>
      <c r="K51" s="32">
        <v>94.570999999999998</v>
      </c>
      <c r="L51" s="30">
        <f t="shared" si="1"/>
        <v>31.216000000000008</v>
      </c>
      <c r="M51" s="30">
        <v>125.78700000000001</v>
      </c>
      <c r="N51" s="30">
        <v>39.298941664450311</v>
      </c>
      <c r="O51" s="65">
        <v>1</v>
      </c>
      <c r="P51" s="65"/>
    </row>
    <row r="52" spans="2:16" x14ac:dyDescent="0.25">
      <c r="B52" s="3">
        <v>45</v>
      </c>
      <c r="C52" s="78"/>
      <c r="D52" s="68">
        <v>5</v>
      </c>
      <c r="E52" s="22" t="s">
        <v>30</v>
      </c>
      <c r="F52" s="27" t="s">
        <v>78</v>
      </c>
      <c r="G52" s="31">
        <v>80.525999999999996</v>
      </c>
      <c r="H52" s="31">
        <v>5.1219999999999999</v>
      </c>
      <c r="I52" s="30">
        <v>0</v>
      </c>
      <c r="J52" s="32">
        <f>K52-H52-G52</f>
        <v>8.4660000000000082</v>
      </c>
      <c r="K52" s="32">
        <v>94.114000000000004</v>
      </c>
      <c r="L52" s="30">
        <f>M52-K52</f>
        <v>31.064999999999998</v>
      </c>
      <c r="M52" s="30">
        <v>125.179</v>
      </c>
      <c r="N52" s="31">
        <v>39.113131065564026</v>
      </c>
      <c r="O52" s="65">
        <v>1</v>
      </c>
      <c r="P52" s="65"/>
    </row>
    <row r="53" spans="2:16" x14ac:dyDescent="0.25">
      <c r="B53" s="3">
        <v>46</v>
      </c>
      <c r="C53" s="78"/>
      <c r="D53" s="69"/>
      <c r="E53" s="22" t="s">
        <v>31</v>
      </c>
      <c r="F53" s="27" t="s">
        <v>79</v>
      </c>
      <c r="G53" s="30">
        <v>55.332999999999998</v>
      </c>
      <c r="H53" s="30">
        <v>2.9020000000000001</v>
      </c>
      <c r="I53" s="30">
        <v>0</v>
      </c>
      <c r="J53" s="32">
        <f t="shared" ref="J53:J62" si="5">K53-H53-G53</f>
        <v>7.0379999999999967</v>
      </c>
      <c r="K53" s="32">
        <v>65.272999999999996</v>
      </c>
      <c r="L53" s="30">
        <f t="shared" si="1"/>
        <v>21.546000000000006</v>
      </c>
      <c r="M53" s="30">
        <v>86.819000000000003</v>
      </c>
      <c r="N53" s="30">
        <v>27.128347437398325</v>
      </c>
      <c r="O53" s="65">
        <v>1</v>
      </c>
      <c r="P53" s="65"/>
    </row>
    <row r="54" spans="2:16" x14ac:dyDescent="0.25">
      <c r="B54" s="3">
        <v>47</v>
      </c>
      <c r="C54" s="78"/>
      <c r="D54" s="69"/>
      <c r="E54" s="22" t="s">
        <v>31</v>
      </c>
      <c r="F54" s="27" t="s">
        <v>80</v>
      </c>
      <c r="G54" s="30">
        <v>55.332999999999998</v>
      </c>
      <c r="H54" s="30">
        <v>2.9020000000000001</v>
      </c>
      <c r="I54" s="30">
        <v>0</v>
      </c>
      <c r="J54" s="32">
        <f t="shared" si="5"/>
        <v>7.0379999999999967</v>
      </c>
      <c r="K54" s="32">
        <v>65.272999999999996</v>
      </c>
      <c r="L54" s="30">
        <f t="shared" si="1"/>
        <v>21.546000000000006</v>
      </c>
      <c r="M54" s="30">
        <v>86.819000000000003</v>
      </c>
      <c r="N54" s="30">
        <v>27.128347437398325</v>
      </c>
      <c r="O54" s="65">
        <v>1</v>
      </c>
      <c r="P54" s="65"/>
    </row>
    <row r="55" spans="2:16" x14ac:dyDescent="0.25">
      <c r="B55" s="3">
        <v>48</v>
      </c>
      <c r="C55" s="78"/>
      <c r="D55" s="69"/>
      <c r="E55" s="22" t="s">
        <v>31</v>
      </c>
      <c r="F55" s="27" t="s">
        <v>81</v>
      </c>
      <c r="G55" s="30">
        <v>55.332999999999998</v>
      </c>
      <c r="H55" s="30">
        <v>2.9020000000000001</v>
      </c>
      <c r="I55" s="30">
        <v>0</v>
      </c>
      <c r="J55" s="32">
        <f t="shared" si="5"/>
        <v>7.0379999999999967</v>
      </c>
      <c r="K55" s="32">
        <v>65.272999999999996</v>
      </c>
      <c r="L55" s="30">
        <f t="shared" si="1"/>
        <v>21.546000000000006</v>
      </c>
      <c r="M55" s="30">
        <v>86.819000000000003</v>
      </c>
      <c r="N55" s="30">
        <v>27.128347437398325</v>
      </c>
      <c r="O55" s="65">
        <v>1</v>
      </c>
      <c r="P55" s="65"/>
    </row>
    <row r="56" spans="2:16" x14ac:dyDescent="0.25">
      <c r="B56" s="3">
        <v>49</v>
      </c>
      <c r="C56" s="78"/>
      <c r="D56" s="69"/>
      <c r="E56" s="22" t="s">
        <v>30</v>
      </c>
      <c r="F56" s="27" t="s">
        <v>82</v>
      </c>
      <c r="G56" s="30">
        <v>80.525999999999996</v>
      </c>
      <c r="H56" s="30">
        <v>5.1219999999999999</v>
      </c>
      <c r="I56" s="30">
        <v>0</v>
      </c>
      <c r="J56" s="32">
        <f t="shared" si="5"/>
        <v>8.4660000000000082</v>
      </c>
      <c r="K56" s="32">
        <v>94.114000000000004</v>
      </c>
      <c r="L56" s="30">
        <f t="shared" si="1"/>
        <v>31.064999999999998</v>
      </c>
      <c r="M56" s="30">
        <v>125.179</v>
      </c>
      <c r="N56" s="30">
        <v>39.113131065564026</v>
      </c>
      <c r="O56" s="65">
        <v>1</v>
      </c>
      <c r="P56" s="65"/>
    </row>
    <row r="57" spans="2:16" x14ac:dyDescent="0.25">
      <c r="B57" s="3">
        <v>50</v>
      </c>
      <c r="C57" s="78"/>
      <c r="D57" s="69"/>
      <c r="E57" s="22" t="s">
        <v>32</v>
      </c>
      <c r="F57" s="27" t="s">
        <v>83</v>
      </c>
      <c r="G57" s="30">
        <v>81.528999999999996</v>
      </c>
      <c r="H57" s="30">
        <v>5.1219999999999999</v>
      </c>
      <c r="I57" s="30">
        <v>0</v>
      </c>
      <c r="J57" s="32">
        <f t="shared" si="5"/>
        <v>7.9200000000000017</v>
      </c>
      <c r="K57" s="32">
        <v>94.570999999999998</v>
      </c>
      <c r="L57" s="30">
        <f t="shared" si="1"/>
        <v>31.216000000000008</v>
      </c>
      <c r="M57" s="30">
        <v>125.78700000000001</v>
      </c>
      <c r="N57" s="30">
        <v>39.298941664450311</v>
      </c>
      <c r="O57" s="65">
        <v>1</v>
      </c>
      <c r="P57" s="65"/>
    </row>
    <row r="58" spans="2:16" x14ac:dyDescent="0.25">
      <c r="B58" s="3">
        <v>51</v>
      </c>
      <c r="C58" s="78"/>
      <c r="D58" s="69"/>
      <c r="E58" s="22" t="s">
        <v>33</v>
      </c>
      <c r="F58" s="27" t="s">
        <v>84</v>
      </c>
      <c r="G58" s="30">
        <v>56.218000000000004</v>
      </c>
      <c r="H58" s="30">
        <v>2.508</v>
      </c>
      <c r="I58" s="30">
        <v>0</v>
      </c>
      <c r="J58" s="32">
        <f t="shared" si="5"/>
        <v>6.654999999999994</v>
      </c>
      <c r="K58" s="32">
        <v>65.381</v>
      </c>
      <c r="L58" s="30">
        <f t="shared" si="1"/>
        <v>21.581000000000003</v>
      </c>
      <c r="M58" s="30">
        <v>86.962000000000003</v>
      </c>
      <c r="N58" s="30">
        <v>27.221252736841471</v>
      </c>
      <c r="O58" s="65">
        <v>1</v>
      </c>
      <c r="P58" s="65"/>
    </row>
    <row r="59" spans="2:16" x14ac:dyDescent="0.25">
      <c r="B59" s="3">
        <v>52</v>
      </c>
      <c r="C59" s="78"/>
      <c r="D59" s="69"/>
      <c r="E59" s="22" t="s">
        <v>33</v>
      </c>
      <c r="F59" s="27" t="s">
        <v>85</v>
      </c>
      <c r="G59" s="30">
        <v>56.218000000000004</v>
      </c>
      <c r="H59" s="30">
        <v>2.508</v>
      </c>
      <c r="I59" s="30">
        <v>0</v>
      </c>
      <c r="J59" s="32">
        <f t="shared" si="5"/>
        <v>6.654999999999994</v>
      </c>
      <c r="K59" s="32">
        <v>65.381</v>
      </c>
      <c r="L59" s="30">
        <f t="shared" si="1"/>
        <v>21.581000000000003</v>
      </c>
      <c r="M59" s="30">
        <v>86.962000000000003</v>
      </c>
      <c r="N59" s="30">
        <v>27.221252736841471</v>
      </c>
      <c r="O59" s="65">
        <v>1</v>
      </c>
      <c r="P59" s="65"/>
    </row>
    <row r="60" spans="2:16" x14ac:dyDescent="0.25">
      <c r="B60" s="3">
        <v>53</v>
      </c>
      <c r="C60" s="78"/>
      <c r="D60" s="69"/>
      <c r="E60" s="22" t="s">
        <v>33</v>
      </c>
      <c r="F60" s="27" t="s">
        <v>86</v>
      </c>
      <c r="G60" s="30">
        <v>56.218000000000004</v>
      </c>
      <c r="H60" s="30">
        <v>2.508</v>
      </c>
      <c r="I60" s="30">
        <v>0</v>
      </c>
      <c r="J60" s="32">
        <f t="shared" si="5"/>
        <v>6.654999999999994</v>
      </c>
      <c r="K60" s="32">
        <v>65.381</v>
      </c>
      <c r="L60" s="30">
        <f t="shared" si="1"/>
        <v>21.581000000000003</v>
      </c>
      <c r="M60" s="30">
        <v>86.962000000000003</v>
      </c>
      <c r="N60" s="30">
        <v>27.221252736841471</v>
      </c>
      <c r="O60" s="65">
        <v>1</v>
      </c>
      <c r="P60" s="65"/>
    </row>
    <row r="61" spans="2:16" x14ac:dyDescent="0.25">
      <c r="B61" s="3">
        <v>54</v>
      </c>
      <c r="C61" s="78"/>
      <c r="D61" s="69"/>
      <c r="E61" s="22" t="s">
        <v>33</v>
      </c>
      <c r="F61" s="27" t="s">
        <v>87</v>
      </c>
      <c r="G61" s="30">
        <v>56.218000000000004</v>
      </c>
      <c r="H61" s="30">
        <v>2.508</v>
      </c>
      <c r="I61" s="30">
        <v>0</v>
      </c>
      <c r="J61" s="32">
        <f t="shared" si="5"/>
        <v>6.654999999999994</v>
      </c>
      <c r="K61" s="32">
        <v>65.381</v>
      </c>
      <c r="L61" s="30">
        <f t="shared" si="1"/>
        <v>21.581000000000003</v>
      </c>
      <c r="M61" s="30">
        <v>86.962000000000003</v>
      </c>
      <c r="N61" s="30">
        <v>27.221252736841471</v>
      </c>
      <c r="O61" s="65">
        <v>1</v>
      </c>
      <c r="P61" s="65"/>
    </row>
    <row r="62" spans="2:16" x14ac:dyDescent="0.25">
      <c r="B62" s="3">
        <v>55</v>
      </c>
      <c r="C62" s="78"/>
      <c r="D62" s="70"/>
      <c r="E62" s="22" t="s">
        <v>32</v>
      </c>
      <c r="F62" s="27" t="s">
        <v>88</v>
      </c>
      <c r="G62" s="30">
        <v>81.528999999999996</v>
      </c>
      <c r="H62" s="30">
        <v>5.1219999999999999</v>
      </c>
      <c r="I62" s="30">
        <v>0</v>
      </c>
      <c r="J62" s="32">
        <f t="shared" si="5"/>
        <v>7.9200000000000017</v>
      </c>
      <c r="K62" s="32">
        <v>94.570999999999998</v>
      </c>
      <c r="L62" s="30">
        <f t="shared" si="1"/>
        <v>31.216000000000008</v>
      </c>
      <c r="M62" s="30">
        <v>125.78700000000001</v>
      </c>
      <c r="N62" s="30">
        <v>39.298941664450311</v>
      </c>
      <c r="O62" s="65">
        <v>1</v>
      </c>
      <c r="P62" s="65"/>
    </row>
    <row r="63" spans="2:16" x14ac:dyDescent="0.25">
      <c r="B63" s="3">
        <v>56</v>
      </c>
      <c r="C63" s="78"/>
      <c r="D63" s="68">
        <v>6</v>
      </c>
      <c r="E63" s="22" t="s">
        <v>30</v>
      </c>
      <c r="F63" s="27" t="s">
        <v>89</v>
      </c>
      <c r="G63" s="31">
        <v>80.525999999999996</v>
      </c>
      <c r="H63" s="31">
        <v>5.1219999999999999</v>
      </c>
      <c r="I63" s="30">
        <v>0</v>
      </c>
      <c r="J63" s="32">
        <f>K63-H63-G63</f>
        <v>8.4660000000000082</v>
      </c>
      <c r="K63" s="32">
        <v>94.114000000000004</v>
      </c>
      <c r="L63" s="30">
        <f>M63-K63</f>
        <v>31.064999999999998</v>
      </c>
      <c r="M63" s="30">
        <v>125.179</v>
      </c>
      <c r="N63" s="31">
        <v>39.113131065564026</v>
      </c>
      <c r="O63" s="65">
        <v>1</v>
      </c>
      <c r="P63" s="65"/>
    </row>
    <row r="64" spans="2:16" x14ac:dyDescent="0.25">
      <c r="B64" s="3">
        <v>57</v>
      </c>
      <c r="C64" s="78"/>
      <c r="D64" s="69"/>
      <c r="E64" s="22" t="s">
        <v>31</v>
      </c>
      <c r="F64" s="27" t="s">
        <v>90</v>
      </c>
      <c r="G64" s="30">
        <v>55.332999999999998</v>
      </c>
      <c r="H64" s="30">
        <v>2.9020000000000001</v>
      </c>
      <c r="I64" s="30">
        <v>0</v>
      </c>
      <c r="J64" s="32">
        <f t="shared" ref="J64:J73" si="6">K64-H64-G64</f>
        <v>7.0379999999999967</v>
      </c>
      <c r="K64" s="32">
        <v>65.272999999999996</v>
      </c>
      <c r="L64" s="30">
        <f t="shared" si="1"/>
        <v>21.546000000000006</v>
      </c>
      <c r="M64" s="30">
        <v>86.819000000000003</v>
      </c>
      <c r="N64" s="30">
        <v>27.128347437398325</v>
      </c>
      <c r="O64" s="65">
        <v>1</v>
      </c>
      <c r="P64" s="65"/>
    </row>
    <row r="65" spans="2:16" x14ac:dyDescent="0.25">
      <c r="B65" s="3">
        <v>58</v>
      </c>
      <c r="C65" s="78"/>
      <c r="D65" s="69"/>
      <c r="E65" s="22" t="s">
        <v>31</v>
      </c>
      <c r="F65" s="27" t="s">
        <v>91</v>
      </c>
      <c r="G65" s="30">
        <v>55.332999999999998</v>
      </c>
      <c r="H65" s="30">
        <v>2.9020000000000001</v>
      </c>
      <c r="I65" s="30">
        <v>0</v>
      </c>
      <c r="J65" s="32">
        <f t="shared" si="6"/>
        <v>7.0379999999999967</v>
      </c>
      <c r="K65" s="32">
        <v>65.272999999999996</v>
      </c>
      <c r="L65" s="30">
        <f t="shared" si="1"/>
        <v>21.546000000000006</v>
      </c>
      <c r="M65" s="30">
        <v>86.819000000000003</v>
      </c>
      <c r="N65" s="30">
        <v>27.128347437398325</v>
      </c>
      <c r="O65" s="65">
        <v>1</v>
      </c>
      <c r="P65" s="65"/>
    </row>
    <row r="66" spans="2:16" x14ac:dyDescent="0.25">
      <c r="B66" s="3">
        <v>59</v>
      </c>
      <c r="C66" s="78"/>
      <c r="D66" s="69"/>
      <c r="E66" s="22" t="s">
        <v>31</v>
      </c>
      <c r="F66" s="27" t="s">
        <v>92</v>
      </c>
      <c r="G66" s="30">
        <v>55.332999999999998</v>
      </c>
      <c r="H66" s="30">
        <v>2.9020000000000001</v>
      </c>
      <c r="I66" s="30">
        <v>0</v>
      </c>
      <c r="J66" s="32">
        <f t="shared" si="6"/>
        <v>7.0379999999999967</v>
      </c>
      <c r="K66" s="32">
        <v>65.272999999999996</v>
      </c>
      <c r="L66" s="30">
        <f t="shared" si="1"/>
        <v>21.546000000000006</v>
      </c>
      <c r="M66" s="30">
        <v>86.819000000000003</v>
      </c>
      <c r="N66" s="30">
        <v>27.128347437398325</v>
      </c>
      <c r="O66" s="65">
        <v>1</v>
      </c>
      <c r="P66" s="65"/>
    </row>
    <row r="67" spans="2:16" x14ac:dyDescent="0.25">
      <c r="B67" s="3">
        <v>60</v>
      </c>
      <c r="C67" s="78"/>
      <c r="D67" s="69"/>
      <c r="E67" s="22" t="s">
        <v>30</v>
      </c>
      <c r="F67" s="27" t="s">
        <v>93</v>
      </c>
      <c r="G67" s="30">
        <v>80.525999999999996</v>
      </c>
      <c r="H67" s="30">
        <v>5.1219999999999999</v>
      </c>
      <c r="I67" s="30">
        <v>0</v>
      </c>
      <c r="J67" s="32">
        <f t="shared" si="6"/>
        <v>8.4660000000000082</v>
      </c>
      <c r="K67" s="32">
        <v>94.114000000000004</v>
      </c>
      <c r="L67" s="30">
        <f t="shared" si="1"/>
        <v>31.064999999999998</v>
      </c>
      <c r="M67" s="30">
        <v>125.179</v>
      </c>
      <c r="N67" s="30">
        <v>39.113131065564026</v>
      </c>
      <c r="O67" s="65">
        <v>1</v>
      </c>
      <c r="P67" s="65"/>
    </row>
    <row r="68" spans="2:16" x14ac:dyDescent="0.25">
      <c r="B68" s="3">
        <v>61</v>
      </c>
      <c r="C68" s="78"/>
      <c r="D68" s="69"/>
      <c r="E68" s="22" t="s">
        <v>32</v>
      </c>
      <c r="F68" s="27" t="s">
        <v>94</v>
      </c>
      <c r="G68" s="30">
        <v>81.528999999999996</v>
      </c>
      <c r="H68" s="30">
        <v>5.1219999999999999</v>
      </c>
      <c r="I68" s="30">
        <v>0</v>
      </c>
      <c r="J68" s="32">
        <f t="shared" si="6"/>
        <v>7.9200000000000017</v>
      </c>
      <c r="K68" s="32">
        <v>94.570999999999998</v>
      </c>
      <c r="L68" s="30">
        <f t="shared" si="1"/>
        <v>31.216000000000008</v>
      </c>
      <c r="M68" s="30">
        <v>125.78700000000001</v>
      </c>
      <c r="N68" s="30">
        <v>39.298941664450311</v>
      </c>
      <c r="O68" s="65">
        <v>1</v>
      </c>
      <c r="P68" s="65"/>
    </row>
    <row r="69" spans="2:16" x14ac:dyDescent="0.25">
      <c r="B69" s="3">
        <v>62</v>
      </c>
      <c r="C69" s="78"/>
      <c r="D69" s="69"/>
      <c r="E69" s="22" t="s">
        <v>33</v>
      </c>
      <c r="F69" s="27" t="s">
        <v>95</v>
      </c>
      <c r="G69" s="30">
        <v>56.218000000000004</v>
      </c>
      <c r="H69" s="30">
        <v>2.508</v>
      </c>
      <c r="I69" s="30">
        <v>0</v>
      </c>
      <c r="J69" s="32">
        <f t="shared" si="6"/>
        <v>6.654999999999994</v>
      </c>
      <c r="K69" s="32">
        <v>65.381</v>
      </c>
      <c r="L69" s="30">
        <f t="shared" si="1"/>
        <v>21.581000000000003</v>
      </c>
      <c r="M69" s="30">
        <v>86.962000000000003</v>
      </c>
      <c r="N69" s="30">
        <v>27.221252736841471</v>
      </c>
      <c r="O69" s="65">
        <v>1</v>
      </c>
      <c r="P69" s="65"/>
    </row>
    <row r="70" spans="2:16" x14ac:dyDescent="0.25">
      <c r="B70" s="3">
        <v>63</v>
      </c>
      <c r="C70" s="78"/>
      <c r="D70" s="69"/>
      <c r="E70" s="22" t="s">
        <v>33</v>
      </c>
      <c r="F70" s="27" t="s">
        <v>96</v>
      </c>
      <c r="G70" s="30">
        <v>56.218000000000004</v>
      </c>
      <c r="H70" s="30">
        <v>2.508</v>
      </c>
      <c r="I70" s="30">
        <v>0</v>
      </c>
      <c r="J70" s="32">
        <f t="shared" si="6"/>
        <v>6.654999999999994</v>
      </c>
      <c r="K70" s="32">
        <v>65.381</v>
      </c>
      <c r="L70" s="30">
        <f t="shared" si="1"/>
        <v>21.581000000000003</v>
      </c>
      <c r="M70" s="30">
        <v>86.962000000000003</v>
      </c>
      <c r="N70" s="30">
        <v>27.221252736841471</v>
      </c>
      <c r="O70" s="65">
        <v>1</v>
      </c>
      <c r="P70" s="65"/>
    </row>
    <row r="71" spans="2:16" x14ac:dyDescent="0.25">
      <c r="B71" s="3">
        <v>64</v>
      </c>
      <c r="C71" s="78"/>
      <c r="D71" s="69"/>
      <c r="E71" s="22" t="s">
        <v>33</v>
      </c>
      <c r="F71" s="27" t="s">
        <v>97</v>
      </c>
      <c r="G71" s="30">
        <v>56.218000000000004</v>
      </c>
      <c r="H71" s="30">
        <v>2.508</v>
      </c>
      <c r="I71" s="30">
        <v>0</v>
      </c>
      <c r="J71" s="32">
        <f t="shared" si="6"/>
        <v>6.654999999999994</v>
      </c>
      <c r="K71" s="32">
        <v>65.381</v>
      </c>
      <c r="L71" s="30">
        <f t="shared" si="1"/>
        <v>21.581000000000003</v>
      </c>
      <c r="M71" s="30">
        <v>86.962000000000003</v>
      </c>
      <c r="N71" s="30">
        <v>27.221252736841471</v>
      </c>
      <c r="O71" s="65">
        <v>1</v>
      </c>
      <c r="P71" s="65"/>
    </row>
    <row r="72" spans="2:16" x14ac:dyDescent="0.25">
      <c r="B72" s="3">
        <v>65</v>
      </c>
      <c r="C72" s="78"/>
      <c r="D72" s="69"/>
      <c r="E72" s="22" t="s">
        <v>33</v>
      </c>
      <c r="F72" s="27" t="s">
        <v>98</v>
      </c>
      <c r="G72" s="30">
        <v>56.218000000000004</v>
      </c>
      <c r="H72" s="30">
        <v>2.508</v>
      </c>
      <c r="I72" s="30">
        <v>0</v>
      </c>
      <c r="J72" s="32">
        <f t="shared" si="6"/>
        <v>6.654999999999994</v>
      </c>
      <c r="K72" s="32">
        <v>65.381</v>
      </c>
      <c r="L72" s="30">
        <f t="shared" si="1"/>
        <v>21.581000000000003</v>
      </c>
      <c r="M72" s="30">
        <v>86.962000000000003</v>
      </c>
      <c r="N72" s="30">
        <v>27.221252736841471</v>
      </c>
      <c r="O72" s="65">
        <v>1</v>
      </c>
      <c r="P72" s="65"/>
    </row>
    <row r="73" spans="2:16" x14ac:dyDescent="0.25">
      <c r="B73" s="3">
        <v>66</v>
      </c>
      <c r="C73" s="78"/>
      <c r="D73" s="70"/>
      <c r="E73" s="22" t="s">
        <v>32</v>
      </c>
      <c r="F73" s="27" t="s">
        <v>99</v>
      </c>
      <c r="G73" s="30">
        <v>81.528999999999996</v>
      </c>
      <c r="H73" s="30">
        <v>5.1219999999999999</v>
      </c>
      <c r="I73" s="30">
        <v>0</v>
      </c>
      <c r="J73" s="32">
        <f t="shared" si="6"/>
        <v>7.9200000000000017</v>
      </c>
      <c r="K73" s="32">
        <v>94.570999999999998</v>
      </c>
      <c r="L73" s="30">
        <f t="shared" ref="L73" si="7">M73-K73</f>
        <v>31.216000000000008</v>
      </c>
      <c r="M73" s="30">
        <v>125.78700000000001</v>
      </c>
      <c r="N73" s="30">
        <v>39.298941664450311</v>
      </c>
      <c r="O73" s="65">
        <v>1</v>
      </c>
      <c r="P73" s="65"/>
    </row>
    <row r="74" spans="2:16" x14ac:dyDescent="0.25">
      <c r="B74" s="3">
        <v>67</v>
      </c>
      <c r="C74" s="78"/>
      <c r="D74" s="17"/>
      <c r="E74" s="22" t="s">
        <v>30</v>
      </c>
      <c r="F74" s="27" t="s">
        <v>100</v>
      </c>
      <c r="G74" s="31">
        <v>80.525999999999996</v>
      </c>
      <c r="H74" s="31">
        <v>5.1219999999999999</v>
      </c>
      <c r="I74" s="30"/>
      <c r="J74" s="32">
        <f>K74-H74-G74</f>
        <v>8.4660000000000082</v>
      </c>
      <c r="K74" s="32">
        <v>94.114000000000004</v>
      </c>
      <c r="L74" s="30">
        <f>M74-K74</f>
        <v>31.064999999999998</v>
      </c>
      <c r="M74" s="30">
        <v>125.179</v>
      </c>
      <c r="N74" s="31">
        <v>39.113131065564026</v>
      </c>
      <c r="O74" s="65">
        <v>1</v>
      </c>
      <c r="P74" s="65"/>
    </row>
    <row r="75" spans="2:16" x14ac:dyDescent="0.25">
      <c r="B75" s="3">
        <v>68</v>
      </c>
      <c r="C75" s="78"/>
      <c r="D75" s="17"/>
      <c r="E75" s="22" t="s">
        <v>31</v>
      </c>
      <c r="F75" s="27" t="s">
        <v>101</v>
      </c>
      <c r="G75" s="30">
        <v>55.332999999999998</v>
      </c>
      <c r="H75" s="30">
        <v>2.9020000000000001</v>
      </c>
      <c r="I75" s="30"/>
      <c r="J75" s="32">
        <f t="shared" ref="J75:J84" si="8">K75-H75-G75</f>
        <v>7.0379999999999967</v>
      </c>
      <c r="K75" s="32">
        <v>65.272999999999996</v>
      </c>
      <c r="L75" s="30">
        <f t="shared" ref="L75:L84" si="9">M75-K75</f>
        <v>21.546000000000006</v>
      </c>
      <c r="M75" s="30">
        <v>86.819000000000003</v>
      </c>
      <c r="N75" s="30">
        <v>27.128347437398325</v>
      </c>
      <c r="O75" s="65">
        <v>1</v>
      </c>
      <c r="P75" s="65"/>
    </row>
    <row r="76" spans="2:16" x14ac:dyDescent="0.25">
      <c r="B76" s="3">
        <v>69</v>
      </c>
      <c r="C76" s="78"/>
      <c r="D76" s="17"/>
      <c r="E76" s="22" t="s">
        <v>31</v>
      </c>
      <c r="F76" s="27" t="s">
        <v>102</v>
      </c>
      <c r="G76" s="30">
        <v>55.332999999999998</v>
      </c>
      <c r="H76" s="30">
        <v>2.9020000000000001</v>
      </c>
      <c r="I76" s="30"/>
      <c r="J76" s="32">
        <f t="shared" si="8"/>
        <v>7.0379999999999967</v>
      </c>
      <c r="K76" s="32">
        <v>65.272999999999996</v>
      </c>
      <c r="L76" s="30">
        <f t="shared" si="9"/>
        <v>21.546000000000006</v>
      </c>
      <c r="M76" s="30">
        <v>86.819000000000003</v>
      </c>
      <c r="N76" s="30">
        <v>27.128347437398325</v>
      </c>
      <c r="O76" s="65">
        <v>1</v>
      </c>
      <c r="P76" s="65"/>
    </row>
    <row r="77" spans="2:16" x14ac:dyDescent="0.25">
      <c r="B77" s="3">
        <v>70</v>
      </c>
      <c r="C77" s="78"/>
      <c r="D77" s="17"/>
      <c r="E77" s="22" t="s">
        <v>31</v>
      </c>
      <c r="F77" s="27" t="s">
        <v>103</v>
      </c>
      <c r="G77" s="30">
        <v>55.332999999999998</v>
      </c>
      <c r="H77" s="30">
        <v>2.9020000000000001</v>
      </c>
      <c r="I77" s="30"/>
      <c r="J77" s="32">
        <f t="shared" si="8"/>
        <v>7.0379999999999967</v>
      </c>
      <c r="K77" s="32">
        <v>65.272999999999996</v>
      </c>
      <c r="L77" s="30">
        <f t="shared" si="9"/>
        <v>21.546000000000006</v>
      </c>
      <c r="M77" s="30">
        <v>86.819000000000003</v>
      </c>
      <c r="N77" s="30">
        <v>27.128347437398325</v>
      </c>
      <c r="O77" s="65">
        <v>1</v>
      </c>
      <c r="P77" s="65"/>
    </row>
    <row r="78" spans="2:16" x14ac:dyDescent="0.25">
      <c r="B78" s="3">
        <v>71</v>
      </c>
      <c r="C78" s="78"/>
      <c r="D78" s="17"/>
      <c r="E78" s="22" t="s">
        <v>30</v>
      </c>
      <c r="F78" s="27" t="s">
        <v>104</v>
      </c>
      <c r="G78" s="30">
        <v>80.525999999999996</v>
      </c>
      <c r="H78" s="30">
        <v>5.1219999999999999</v>
      </c>
      <c r="I78" s="30"/>
      <c r="J78" s="32">
        <f t="shared" si="8"/>
        <v>8.4660000000000082</v>
      </c>
      <c r="K78" s="32">
        <v>94.114000000000004</v>
      </c>
      <c r="L78" s="30">
        <f t="shared" si="9"/>
        <v>31.064999999999998</v>
      </c>
      <c r="M78" s="30">
        <v>125.179</v>
      </c>
      <c r="N78" s="30">
        <v>39.113131065564026</v>
      </c>
      <c r="O78" s="65">
        <v>1</v>
      </c>
      <c r="P78" s="65"/>
    </row>
    <row r="79" spans="2:16" x14ac:dyDescent="0.25">
      <c r="B79" s="3">
        <v>72</v>
      </c>
      <c r="C79" s="78"/>
      <c r="D79" s="17"/>
      <c r="E79" s="22" t="s">
        <v>32</v>
      </c>
      <c r="F79" s="27" t="s">
        <v>105</v>
      </c>
      <c r="G79" s="30">
        <v>81.528999999999996</v>
      </c>
      <c r="H79" s="30">
        <v>5.1219999999999999</v>
      </c>
      <c r="I79" s="30"/>
      <c r="J79" s="32">
        <f t="shared" si="8"/>
        <v>7.9200000000000017</v>
      </c>
      <c r="K79" s="32">
        <v>94.570999999999998</v>
      </c>
      <c r="L79" s="30">
        <f t="shared" si="9"/>
        <v>31.216000000000008</v>
      </c>
      <c r="M79" s="30">
        <v>125.78700000000001</v>
      </c>
      <c r="N79" s="30">
        <v>39.298941664450311</v>
      </c>
      <c r="O79" s="65">
        <v>1</v>
      </c>
      <c r="P79" s="65"/>
    </row>
    <row r="80" spans="2:16" x14ac:dyDescent="0.25">
      <c r="B80" s="3">
        <v>73</v>
      </c>
      <c r="C80" s="78"/>
      <c r="D80" s="17"/>
      <c r="E80" s="22" t="s">
        <v>33</v>
      </c>
      <c r="F80" s="27" t="s">
        <v>106</v>
      </c>
      <c r="G80" s="30">
        <v>56.218000000000004</v>
      </c>
      <c r="H80" s="30">
        <v>2.508</v>
      </c>
      <c r="I80" s="30"/>
      <c r="J80" s="32">
        <f t="shared" si="8"/>
        <v>6.654999999999994</v>
      </c>
      <c r="K80" s="32">
        <v>65.381</v>
      </c>
      <c r="L80" s="30">
        <f t="shared" si="9"/>
        <v>21.581000000000003</v>
      </c>
      <c r="M80" s="30">
        <v>86.962000000000003</v>
      </c>
      <c r="N80" s="30">
        <v>27.221252736841471</v>
      </c>
      <c r="O80" s="65">
        <v>1</v>
      </c>
      <c r="P80" s="65"/>
    </row>
    <row r="81" spans="2:16" x14ac:dyDescent="0.25">
      <c r="B81" s="3">
        <v>74</v>
      </c>
      <c r="C81" s="78"/>
      <c r="D81" s="17"/>
      <c r="E81" s="22" t="s">
        <v>33</v>
      </c>
      <c r="F81" s="27" t="s">
        <v>107</v>
      </c>
      <c r="G81" s="30">
        <v>56.218000000000004</v>
      </c>
      <c r="H81" s="30">
        <v>2.508</v>
      </c>
      <c r="I81" s="30"/>
      <c r="J81" s="32">
        <f t="shared" si="8"/>
        <v>6.654999999999994</v>
      </c>
      <c r="K81" s="32">
        <v>65.381</v>
      </c>
      <c r="L81" s="30">
        <f t="shared" si="9"/>
        <v>21.581000000000003</v>
      </c>
      <c r="M81" s="30">
        <v>86.962000000000003</v>
      </c>
      <c r="N81" s="30">
        <v>27.221252736841471</v>
      </c>
      <c r="O81" s="65">
        <v>1</v>
      </c>
      <c r="P81" s="65"/>
    </row>
    <row r="82" spans="2:16" x14ac:dyDescent="0.25">
      <c r="B82" s="3">
        <v>75</v>
      </c>
      <c r="C82" s="78"/>
      <c r="D82" s="17"/>
      <c r="E82" s="22" t="s">
        <v>33</v>
      </c>
      <c r="F82" s="27" t="s">
        <v>108</v>
      </c>
      <c r="G82" s="30">
        <v>56.218000000000004</v>
      </c>
      <c r="H82" s="30">
        <v>2.508</v>
      </c>
      <c r="I82" s="30"/>
      <c r="J82" s="32">
        <f t="shared" si="8"/>
        <v>6.654999999999994</v>
      </c>
      <c r="K82" s="32">
        <v>65.381</v>
      </c>
      <c r="L82" s="30">
        <f t="shared" si="9"/>
        <v>21.581000000000003</v>
      </c>
      <c r="M82" s="30">
        <v>86.962000000000003</v>
      </c>
      <c r="N82" s="30">
        <v>27.221252736841471</v>
      </c>
      <c r="O82" s="65">
        <v>1</v>
      </c>
      <c r="P82" s="65"/>
    </row>
    <row r="83" spans="2:16" x14ac:dyDescent="0.25">
      <c r="B83" s="3">
        <v>76</v>
      </c>
      <c r="C83" s="78"/>
      <c r="D83" s="17"/>
      <c r="E83" s="22" t="s">
        <v>33</v>
      </c>
      <c r="F83" s="27" t="s">
        <v>109</v>
      </c>
      <c r="G83" s="30">
        <v>56.218000000000004</v>
      </c>
      <c r="H83" s="30">
        <v>2.508</v>
      </c>
      <c r="I83" s="30"/>
      <c r="J83" s="32">
        <f t="shared" si="8"/>
        <v>6.654999999999994</v>
      </c>
      <c r="K83" s="32">
        <v>65.381</v>
      </c>
      <c r="L83" s="30">
        <f t="shared" si="9"/>
        <v>21.581000000000003</v>
      </c>
      <c r="M83" s="30">
        <v>86.962000000000003</v>
      </c>
      <c r="N83" s="30">
        <v>27.221252736841471</v>
      </c>
      <c r="O83" s="65">
        <v>1</v>
      </c>
      <c r="P83" s="65"/>
    </row>
    <row r="84" spans="2:16" x14ac:dyDescent="0.25">
      <c r="B84" s="3">
        <v>77</v>
      </c>
      <c r="C84" s="78"/>
      <c r="D84" s="17"/>
      <c r="E84" s="22" t="s">
        <v>32</v>
      </c>
      <c r="F84" s="27" t="s">
        <v>110</v>
      </c>
      <c r="G84" s="30">
        <v>81.528999999999996</v>
      </c>
      <c r="H84" s="30">
        <v>5.1219999999999999</v>
      </c>
      <c r="I84" s="30"/>
      <c r="J84" s="32">
        <f t="shared" si="8"/>
        <v>7.9200000000000017</v>
      </c>
      <c r="K84" s="32">
        <v>94.570999999999998</v>
      </c>
      <c r="L84" s="30">
        <f t="shared" si="9"/>
        <v>31.216000000000008</v>
      </c>
      <c r="M84" s="30">
        <v>125.78700000000001</v>
      </c>
      <c r="N84" s="30">
        <v>39.298941664450311</v>
      </c>
      <c r="O84" s="65">
        <v>1</v>
      </c>
      <c r="P84" s="65"/>
    </row>
    <row r="85" spans="2:16" x14ac:dyDescent="0.25">
      <c r="B85" s="3">
        <v>78</v>
      </c>
      <c r="C85" s="78"/>
      <c r="D85" s="68">
        <v>8</v>
      </c>
      <c r="E85" s="22" t="s">
        <v>30</v>
      </c>
      <c r="F85" s="27" t="s">
        <v>111</v>
      </c>
      <c r="G85" s="31">
        <v>80.525999999999996</v>
      </c>
      <c r="H85" s="31">
        <v>5.1219999999999999</v>
      </c>
      <c r="I85" s="30">
        <v>0</v>
      </c>
      <c r="J85" s="32">
        <f>K85-H85-G85</f>
        <v>8.4660000000000082</v>
      </c>
      <c r="K85" s="32">
        <v>94.114000000000004</v>
      </c>
      <c r="L85" s="30">
        <f>M85-K85</f>
        <v>31.064999999999998</v>
      </c>
      <c r="M85" s="30">
        <v>125.179</v>
      </c>
      <c r="N85" s="31">
        <v>39.113131065564026</v>
      </c>
      <c r="O85" s="65">
        <v>1</v>
      </c>
      <c r="P85" s="65"/>
    </row>
    <row r="86" spans="2:16" x14ac:dyDescent="0.25">
      <c r="B86" s="3">
        <v>79</v>
      </c>
      <c r="C86" s="78"/>
      <c r="D86" s="69"/>
      <c r="E86" s="22" t="s">
        <v>31</v>
      </c>
      <c r="F86" s="27" t="s">
        <v>112</v>
      </c>
      <c r="G86" s="30">
        <v>55.332999999999998</v>
      </c>
      <c r="H86" s="30">
        <v>2.9020000000000001</v>
      </c>
      <c r="I86" s="30">
        <v>0</v>
      </c>
      <c r="J86" s="32">
        <f t="shared" ref="J86:J95" si="10">K86-H86-G86</f>
        <v>7.0379999999999967</v>
      </c>
      <c r="K86" s="32">
        <v>65.272999999999996</v>
      </c>
      <c r="L86" s="30">
        <f t="shared" ref="L86:L95" si="11">M86-K86</f>
        <v>21.546000000000006</v>
      </c>
      <c r="M86" s="30">
        <v>86.819000000000003</v>
      </c>
      <c r="N86" s="30">
        <v>27.128347437398325</v>
      </c>
      <c r="O86" s="65">
        <v>1</v>
      </c>
      <c r="P86" s="65"/>
    </row>
    <row r="87" spans="2:16" x14ac:dyDescent="0.25">
      <c r="B87" s="3">
        <v>80</v>
      </c>
      <c r="C87" s="78"/>
      <c r="D87" s="69"/>
      <c r="E87" s="22" t="s">
        <v>31</v>
      </c>
      <c r="F87" s="27" t="s">
        <v>113</v>
      </c>
      <c r="G87" s="30">
        <v>55.332999999999998</v>
      </c>
      <c r="H87" s="30">
        <v>2.9020000000000001</v>
      </c>
      <c r="I87" s="30">
        <v>0</v>
      </c>
      <c r="J87" s="32">
        <f t="shared" si="10"/>
        <v>7.0379999999999967</v>
      </c>
      <c r="K87" s="32">
        <v>65.272999999999996</v>
      </c>
      <c r="L87" s="30">
        <f t="shared" si="11"/>
        <v>21.546000000000006</v>
      </c>
      <c r="M87" s="30">
        <v>86.819000000000003</v>
      </c>
      <c r="N87" s="30">
        <v>27.128347437398325</v>
      </c>
      <c r="O87" s="65">
        <v>1</v>
      </c>
      <c r="P87" s="65"/>
    </row>
    <row r="88" spans="2:16" x14ac:dyDescent="0.25">
      <c r="B88" s="3">
        <v>81</v>
      </c>
      <c r="C88" s="78"/>
      <c r="D88" s="69"/>
      <c r="E88" s="22" t="s">
        <v>31</v>
      </c>
      <c r="F88" s="27" t="s">
        <v>114</v>
      </c>
      <c r="G88" s="30">
        <v>55.332999999999998</v>
      </c>
      <c r="H88" s="30">
        <v>2.9020000000000001</v>
      </c>
      <c r="I88" s="30">
        <v>0</v>
      </c>
      <c r="J88" s="32">
        <f t="shared" si="10"/>
        <v>7.0379999999999967</v>
      </c>
      <c r="K88" s="32">
        <v>65.272999999999996</v>
      </c>
      <c r="L88" s="30">
        <f t="shared" si="11"/>
        <v>21.546000000000006</v>
      </c>
      <c r="M88" s="30">
        <v>86.819000000000003</v>
      </c>
      <c r="N88" s="30">
        <v>27.128347437398325</v>
      </c>
      <c r="O88" s="65">
        <v>1</v>
      </c>
      <c r="P88" s="65"/>
    </row>
    <row r="89" spans="2:16" x14ac:dyDescent="0.25">
      <c r="B89" s="3">
        <v>82</v>
      </c>
      <c r="C89" s="78"/>
      <c r="D89" s="69"/>
      <c r="E89" s="22" t="s">
        <v>30</v>
      </c>
      <c r="F89" s="27" t="s">
        <v>115</v>
      </c>
      <c r="G89" s="30">
        <v>80.525999999999996</v>
      </c>
      <c r="H89" s="30">
        <v>5.1219999999999999</v>
      </c>
      <c r="I89" s="30">
        <v>0</v>
      </c>
      <c r="J89" s="32">
        <f t="shared" si="10"/>
        <v>8.4660000000000082</v>
      </c>
      <c r="K89" s="32">
        <v>94.114000000000004</v>
      </c>
      <c r="L89" s="30">
        <f t="shared" si="11"/>
        <v>31.064999999999998</v>
      </c>
      <c r="M89" s="30">
        <v>125.179</v>
      </c>
      <c r="N89" s="30">
        <v>39.113131065564026</v>
      </c>
      <c r="O89" s="65">
        <v>1</v>
      </c>
      <c r="P89" s="65"/>
    </row>
    <row r="90" spans="2:16" x14ac:dyDescent="0.25">
      <c r="B90" s="3">
        <v>83</v>
      </c>
      <c r="C90" s="78"/>
      <c r="D90" s="69"/>
      <c r="E90" s="22" t="s">
        <v>32</v>
      </c>
      <c r="F90" s="27" t="s">
        <v>116</v>
      </c>
      <c r="G90" s="30">
        <v>81.528999999999996</v>
      </c>
      <c r="H90" s="30">
        <v>5.1219999999999999</v>
      </c>
      <c r="I90" s="30">
        <v>0</v>
      </c>
      <c r="J90" s="32">
        <f t="shared" si="10"/>
        <v>7.9200000000000017</v>
      </c>
      <c r="K90" s="32">
        <v>94.570999999999998</v>
      </c>
      <c r="L90" s="30">
        <f t="shared" si="11"/>
        <v>31.216000000000008</v>
      </c>
      <c r="M90" s="30">
        <v>125.78700000000001</v>
      </c>
      <c r="N90" s="30">
        <v>39.298941664450311</v>
      </c>
      <c r="O90" s="65">
        <v>1</v>
      </c>
      <c r="P90" s="65"/>
    </row>
    <row r="91" spans="2:16" x14ac:dyDescent="0.25">
      <c r="B91" s="3">
        <v>84</v>
      </c>
      <c r="C91" s="78"/>
      <c r="D91" s="69"/>
      <c r="E91" s="22" t="s">
        <v>33</v>
      </c>
      <c r="F91" s="27" t="s">
        <v>117</v>
      </c>
      <c r="G91" s="30">
        <v>56.218000000000004</v>
      </c>
      <c r="H91" s="30">
        <v>2.508</v>
      </c>
      <c r="I91" s="30">
        <v>0</v>
      </c>
      <c r="J91" s="32">
        <f t="shared" si="10"/>
        <v>6.654999999999994</v>
      </c>
      <c r="K91" s="32">
        <v>65.381</v>
      </c>
      <c r="L91" s="30">
        <f t="shared" si="11"/>
        <v>21.581000000000003</v>
      </c>
      <c r="M91" s="30">
        <v>86.962000000000003</v>
      </c>
      <c r="N91" s="30">
        <v>27.221252736841471</v>
      </c>
      <c r="O91" s="65">
        <v>1</v>
      </c>
      <c r="P91" s="65"/>
    </row>
    <row r="92" spans="2:16" x14ac:dyDescent="0.25">
      <c r="B92" s="3">
        <v>85</v>
      </c>
      <c r="C92" s="78"/>
      <c r="D92" s="69"/>
      <c r="E92" s="22" t="s">
        <v>33</v>
      </c>
      <c r="F92" s="27" t="s">
        <v>118</v>
      </c>
      <c r="G92" s="30">
        <v>56.218000000000004</v>
      </c>
      <c r="H92" s="30">
        <v>2.508</v>
      </c>
      <c r="I92" s="30">
        <v>0</v>
      </c>
      <c r="J92" s="32">
        <f t="shared" si="10"/>
        <v>6.654999999999994</v>
      </c>
      <c r="K92" s="32">
        <v>65.381</v>
      </c>
      <c r="L92" s="30">
        <f t="shared" si="11"/>
        <v>21.581000000000003</v>
      </c>
      <c r="M92" s="30">
        <v>86.962000000000003</v>
      </c>
      <c r="N92" s="30">
        <v>27.221252736841471</v>
      </c>
      <c r="O92" s="65">
        <v>1</v>
      </c>
      <c r="P92" s="65"/>
    </row>
    <row r="93" spans="2:16" x14ac:dyDescent="0.25">
      <c r="B93" s="3">
        <v>86</v>
      </c>
      <c r="C93" s="78"/>
      <c r="D93" s="69"/>
      <c r="E93" s="22" t="s">
        <v>33</v>
      </c>
      <c r="F93" s="27" t="s">
        <v>119</v>
      </c>
      <c r="G93" s="30">
        <v>56.218000000000004</v>
      </c>
      <c r="H93" s="30">
        <v>2.508</v>
      </c>
      <c r="I93" s="30">
        <v>0</v>
      </c>
      <c r="J93" s="32">
        <f t="shared" si="10"/>
        <v>6.654999999999994</v>
      </c>
      <c r="K93" s="32">
        <v>65.381</v>
      </c>
      <c r="L93" s="30">
        <f t="shared" si="11"/>
        <v>21.581000000000003</v>
      </c>
      <c r="M93" s="30">
        <v>86.962000000000003</v>
      </c>
      <c r="N93" s="30">
        <v>27.221252736841471</v>
      </c>
      <c r="O93" s="65">
        <v>1</v>
      </c>
      <c r="P93" s="65"/>
    </row>
    <row r="94" spans="2:16" x14ac:dyDescent="0.25">
      <c r="B94" s="3">
        <v>87</v>
      </c>
      <c r="C94" s="78"/>
      <c r="D94" s="69"/>
      <c r="E94" s="22" t="s">
        <v>33</v>
      </c>
      <c r="F94" s="27" t="s">
        <v>120</v>
      </c>
      <c r="G94" s="30">
        <v>56.218000000000004</v>
      </c>
      <c r="H94" s="30">
        <v>2.508</v>
      </c>
      <c r="I94" s="30">
        <v>0</v>
      </c>
      <c r="J94" s="32">
        <f t="shared" si="10"/>
        <v>6.654999999999994</v>
      </c>
      <c r="K94" s="32">
        <v>65.381</v>
      </c>
      <c r="L94" s="30">
        <f t="shared" si="11"/>
        <v>21.581000000000003</v>
      </c>
      <c r="M94" s="30">
        <v>86.962000000000003</v>
      </c>
      <c r="N94" s="30">
        <v>27.221252736841471</v>
      </c>
      <c r="O94" s="65">
        <v>1</v>
      </c>
      <c r="P94" s="65"/>
    </row>
    <row r="95" spans="2:16" x14ac:dyDescent="0.25">
      <c r="B95" s="3">
        <v>88</v>
      </c>
      <c r="C95" s="78"/>
      <c r="D95" s="70"/>
      <c r="E95" s="22" t="s">
        <v>32</v>
      </c>
      <c r="F95" s="27" t="s">
        <v>121</v>
      </c>
      <c r="G95" s="30">
        <v>81.528999999999996</v>
      </c>
      <c r="H95" s="30">
        <v>5.1219999999999999</v>
      </c>
      <c r="I95" s="30">
        <v>0</v>
      </c>
      <c r="J95" s="32">
        <f t="shared" si="10"/>
        <v>7.9200000000000017</v>
      </c>
      <c r="K95" s="32">
        <v>94.570999999999998</v>
      </c>
      <c r="L95" s="30">
        <f t="shared" si="11"/>
        <v>31.216000000000008</v>
      </c>
      <c r="M95" s="30">
        <v>125.78700000000001</v>
      </c>
      <c r="N95" s="30">
        <v>39.298941664450311</v>
      </c>
      <c r="O95" s="65">
        <v>1</v>
      </c>
      <c r="P95" s="65"/>
    </row>
    <row r="96" spans="2:16" x14ac:dyDescent="0.25">
      <c r="B96" s="3">
        <v>89</v>
      </c>
      <c r="C96" s="78"/>
      <c r="D96" s="68">
        <v>9</v>
      </c>
      <c r="E96" s="22" t="s">
        <v>30</v>
      </c>
      <c r="F96" s="27" t="s">
        <v>122</v>
      </c>
      <c r="G96" s="31">
        <v>80.525999999999996</v>
      </c>
      <c r="H96" s="31">
        <v>5.1219999999999999</v>
      </c>
      <c r="I96" s="30">
        <v>0</v>
      </c>
      <c r="J96" s="32">
        <f>K96-H96-G96</f>
        <v>8.4660000000000082</v>
      </c>
      <c r="K96" s="32">
        <v>94.114000000000004</v>
      </c>
      <c r="L96" s="30">
        <f>M96-K96</f>
        <v>31.064999999999998</v>
      </c>
      <c r="M96" s="30">
        <v>125.179</v>
      </c>
      <c r="N96" s="31">
        <v>39.113131065564026</v>
      </c>
      <c r="O96" s="65">
        <v>1</v>
      </c>
      <c r="P96" s="65"/>
    </row>
    <row r="97" spans="2:16" x14ac:dyDescent="0.25">
      <c r="B97" s="3">
        <v>90</v>
      </c>
      <c r="C97" s="78"/>
      <c r="D97" s="69"/>
      <c r="E97" s="22" t="s">
        <v>31</v>
      </c>
      <c r="F97" s="27" t="s">
        <v>123</v>
      </c>
      <c r="G97" s="30">
        <v>55.332999999999998</v>
      </c>
      <c r="H97" s="30">
        <v>2.9020000000000001</v>
      </c>
      <c r="I97" s="30">
        <v>0</v>
      </c>
      <c r="J97" s="32">
        <f t="shared" ref="J97:J106" si="12">K97-H97-G97</f>
        <v>7.0379999999999967</v>
      </c>
      <c r="K97" s="32">
        <v>65.272999999999996</v>
      </c>
      <c r="L97" s="30">
        <f t="shared" ref="L97:L106" si="13">M97-K97</f>
        <v>21.546000000000006</v>
      </c>
      <c r="M97" s="30">
        <v>86.819000000000003</v>
      </c>
      <c r="N97" s="30">
        <v>27.128347437398325</v>
      </c>
      <c r="O97" s="65">
        <v>1</v>
      </c>
      <c r="P97" s="65"/>
    </row>
    <row r="98" spans="2:16" x14ac:dyDescent="0.25">
      <c r="B98" s="3">
        <v>91</v>
      </c>
      <c r="C98" s="78"/>
      <c r="D98" s="69"/>
      <c r="E98" s="22" t="s">
        <v>31</v>
      </c>
      <c r="F98" s="27" t="s">
        <v>124</v>
      </c>
      <c r="G98" s="30">
        <v>55.332999999999998</v>
      </c>
      <c r="H98" s="30">
        <v>2.9020000000000001</v>
      </c>
      <c r="I98" s="30">
        <v>0</v>
      </c>
      <c r="J98" s="32">
        <f t="shared" si="12"/>
        <v>7.0379999999999967</v>
      </c>
      <c r="K98" s="32">
        <v>65.272999999999996</v>
      </c>
      <c r="L98" s="30">
        <f t="shared" si="13"/>
        <v>21.546000000000006</v>
      </c>
      <c r="M98" s="30">
        <v>86.819000000000003</v>
      </c>
      <c r="N98" s="30">
        <v>27.128347437398325</v>
      </c>
      <c r="O98" s="65">
        <v>1</v>
      </c>
      <c r="P98" s="65"/>
    </row>
    <row r="99" spans="2:16" x14ac:dyDescent="0.25">
      <c r="B99" s="3">
        <v>92</v>
      </c>
      <c r="C99" s="78"/>
      <c r="D99" s="69"/>
      <c r="E99" s="22" t="s">
        <v>31</v>
      </c>
      <c r="F99" s="27" t="s">
        <v>125</v>
      </c>
      <c r="G99" s="30">
        <v>55.332999999999998</v>
      </c>
      <c r="H99" s="30">
        <v>2.9020000000000001</v>
      </c>
      <c r="I99" s="30">
        <v>0</v>
      </c>
      <c r="J99" s="32">
        <f t="shared" si="12"/>
        <v>7.0379999999999967</v>
      </c>
      <c r="K99" s="32">
        <v>65.272999999999996</v>
      </c>
      <c r="L99" s="30">
        <f t="shared" si="13"/>
        <v>21.546000000000006</v>
      </c>
      <c r="M99" s="30">
        <v>86.819000000000003</v>
      </c>
      <c r="N99" s="30">
        <v>27.128347437398325</v>
      </c>
      <c r="O99" s="65">
        <v>1</v>
      </c>
      <c r="P99" s="65"/>
    </row>
    <row r="100" spans="2:16" x14ac:dyDescent="0.25">
      <c r="B100" s="3">
        <v>93</v>
      </c>
      <c r="C100" s="78"/>
      <c r="D100" s="69"/>
      <c r="E100" s="22" t="s">
        <v>30</v>
      </c>
      <c r="F100" s="27" t="s">
        <v>126</v>
      </c>
      <c r="G100" s="30">
        <v>80.525999999999996</v>
      </c>
      <c r="H100" s="30">
        <v>5.1219999999999999</v>
      </c>
      <c r="I100" s="30">
        <v>0</v>
      </c>
      <c r="J100" s="32">
        <f t="shared" si="12"/>
        <v>8.4660000000000082</v>
      </c>
      <c r="K100" s="32">
        <v>94.114000000000004</v>
      </c>
      <c r="L100" s="30">
        <f t="shared" si="13"/>
        <v>31.064999999999998</v>
      </c>
      <c r="M100" s="30">
        <v>125.179</v>
      </c>
      <c r="N100" s="30">
        <v>39.113131065564026</v>
      </c>
      <c r="O100" s="65">
        <v>1</v>
      </c>
      <c r="P100" s="65"/>
    </row>
    <row r="101" spans="2:16" x14ac:dyDescent="0.25">
      <c r="B101" s="3">
        <v>94</v>
      </c>
      <c r="C101" s="78"/>
      <c r="D101" s="69"/>
      <c r="E101" s="22" t="s">
        <v>32</v>
      </c>
      <c r="F101" s="27" t="s">
        <v>127</v>
      </c>
      <c r="G101" s="30">
        <v>81.528999999999996</v>
      </c>
      <c r="H101" s="30">
        <v>5.1219999999999999</v>
      </c>
      <c r="I101" s="30">
        <v>0</v>
      </c>
      <c r="J101" s="32">
        <f t="shared" si="12"/>
        <v>7.9200000000000017</v>
      </c>
      <c r="K101" s="32">
        <v>94.570999999999998</v>
      </c>
      <c r="L101" s="30">
        <f t="shared" si="13"/>
        <v>31.216000000000008</v>
      </c>
      <c r="M101" s="30">
        <v>125.78700000000001</v>
      </c>
      <c r="N101" s="30">
        <v>39.298941664450311</v>
      </c>
      <c r="O101" s="65">
        <v>1</v>
      </c>
      <c r="P101" s="65"/>
    </row>
    <row r="102" spans="2:16" x14ac:dyDescent="0.25">
      <c r="B102" s="3">
        <v>95</v>
      </c>
      <c r="C102" s="78"/>
      <c r="D102" s="69"/>
      <c r="E102" s="22" t="s">
        <v>33</v>
      </c>
      <c r="F102" s="27" t="s">
        <v>128</v>
      </c>
      <c r="G102" s="30">
        <v>56.218000000000004</v>
      </c>
      <c r="H102" s="30">
        <v>2.508</v>
      </c>
      <c r="I102" s="30">
        <v>0</v>
      </c>
      <c r="J102" s="32">
        <f t="shared" si="12"/>
        <v>6.654999999999994</v>
      </c>
      <c r="K102" s="32">
        <v>65.381</v>
      </c>
      <c r="L102" s="30">
        <f t="shared" si="13"/>
        <v>21.581000000000003</v>
      </c>
      <c r="M102" s="30">
        <v>86.962000000000003</v>
      </c>
      <c r="N102" s="30">
        <v>27.221252736841471</v>
      </c>
      <c r="O102" s="65">
        <v>1</v>
      </c>
      <c r="P102" s="65"/>
    </row>
    <row r="103" spans="2:16" x14ac:dyDescent="0.25">
      <c r="B103" s="3">
        <v>96</v>
      </c>
      <c r="C103" s="78"/>
      <c r="D103" s="69"/>
      <c r="E103" s="22" t="s">
        <v>33</v>
      </c>
      <c r="F103" s="27" t="s">
        <v>129</v>
      </c>
      <c r="G103" s="30">
        <v>56.218000000000004</v>
      </c>
      <c r="H103" s="30">
        <v>2.508</v>
      </c>
      <c r="I103" s="30">
        <v>0</v>
      </c>
      <c r="J103" s="32">
        <f t="shared" si="12"/>
        <v>6.654999999999994</v>
      </c>
      <c r="K103" s="32">
        <v>65.381</v>
      </c>
      <c r="L103" s="30">
        <f t="shared" si="13"/>
        <v>21.581000000000003</v>
      </c>
      <c r="M103" s="30">
        <v>86.962000000000003</v>
      </c>
      <c r="N103" s="30">
        <v>27.221252736841471</v>
      </c>
      <c r="O103" s="65">
        <v>1</v>
      </c>
      <c r="P103" s="65"/>
    </row>
    <row r="104" spans="2:16" x14ac:dyDescent="0.25">
      <c r="B104" s="3">
        <v>97</v>
      </c>
      <c r="C104" s="78"/>
      <c r="D104" s="69"/>
      <c r="E104" s="22" t="s">
        <v>33</v>
      </c>
      <c r="F104" s="27" t="s">
        <v>130</v>
      </c>
      <c r="G104" s="30">
        <v>56.218000000000004</v>
      </c>
      <c r="H104" s="30">
        <v>2.508</v>
      </c>
      <c r="I104" s="30">
        <v>0</v>
      </c>
      <c r="J104" s="32">
        <f t="shared" si="12"/>
        <v>6.654999999999994</v>
      </c>
      <c r="K104" s="32">
        <v>65.381</v>
      </c>
      <c r="L104" s="30">
        <f t="shared" si="13"/>
        <v>21.581000000000003</v>
      </c>
      <c r="M104" s="30">
        <v>86.962000000000003</v>
      </c>
      <c r="N104" s="30">
        <v>27.221252736841471</v>
      </c>
      <c r="O104" s="65">
        <v>1</v>
      </c>
      <c r="P104" s="65"/>
    </row>
    <row r="105" spans="2:16" x14ac:dyDescent="0.25">
      <c r="B105" s="3">
        <v>98</v>
      </c>
      <c r="C105" s="78"/>
      <c r="D105" s="69"/>
      <c r="E105" s="22" t="s">
        <v>33</v>
      </c>
      <c r="F105" s="27" t="s">
        <v>131</v>
      </c>
      <c r="G105" s="30">
        <v>56.218000000000004</v>
      </c>
      <c r="H105" s="30">
        <v>2.508</v>
      </c>
      <c r="I105" s="30">
        <v>0</v>
      </c>
      <c r="J105" s="32">
        <f t="shared" si="12"/>
        <v>6.654999999999994</v>
      </c>
      <c r="K105" s="32">
        <v>65.381</v>
      </c>
      <c r="L105" s="30">
        <f t="shared" si="13"/>
        <v>21.581000000000003</v>
      </c>
      <c r="M105" s="30">
        <v>86.962000000000003</v>
      </c>
      <c r="N105" s="30">
        <v>27.221252736841471</v>
      </c>
      <c r="O105" s="65">
        <v>1</v>
      </c>
      <c r="P105" s="65"/>
    </row>
    <row r="106" spans="2:16" x14ac:dyDescent="0.25">
      <c r="B106" s="3">
        <v>99</v>
      </c>
      <c r="C106" s="78"/>
      <c r="D106" s="70"/>
      <c r="E106" s="22" t="s">
        <v>32</v>
      </c>
      <c r="F106" s="27" t="s">
        <v>132</v>
      </c>
      <c r="G106" s="30">
        <v>81.528999999999996</v>
      </c>
      <c r="H106" s="30">
        <v>5.1219999999999999</v>
      </c>
      <c r="I106" s="30">
        <v>0</v>
      </c>
      <c r="J106" s="32">
        <f t="shared" si="12"/>
        <v>7.9200000000000017</v>
      </c>
      <c r="K106" s="32">
        <v>94.570999999999998</v>
      </c>
      <c r="L106" s="30">
        <f t="shared" si="13"/>
        <v>31.216000000000008</v>
      </c>
      <c r="M106" s="30">
        <v>125.78700000000001</v>
      </c>
      <c r="N106" s="30">
        <v>39.298941664450311</v>
      </c>
      <c r="O106" s="65">
        <v>1</v>
      </c>
      <c r="P106" s="65"/>
    </row>
    <row r="107" spans="2:16" x14ac:dyDescent="0.25">
      <c r="B107" s="3">
        <v>100</v>
      </c>
      <c r="C107" s="78"/>
      <c r="D107" s="68">
        <v>10</v>
      </c>
      <c r="E107" s="22" t="s">
        <v>30</v>
      </c>
      <c r="F107" s="27" t="s">
        <v>133</v>
      </c>
      <c r="G107" s="31">
        <v>80.525999999999996</v>
      </c>
      <c r="H107" s="31">
        <v>5.1219999999999999</v>
      </c>
      <c r="I107" s="30">
        <v>0</v>
      </c>
      <c r="J107" s="32">
        <f>K107-H107-G107</f>
        <v>8.4660000000000082</v>
      </c>
      <c r="K107" s="32">
        <v>94.114000000000004</v>
      </c>
      <c r="L107" s="30">
        <f>M107-K107</f>
        <v>31.064999999999998</v>
      </c>
      <c r="M107" s="30">
        <v>125.179</v>
      </c>
      <c r="N107" s="31">
        <v>39.113131065564026</v>
      </c>
      <c r="O107" s="65">
        <v>1</v>
      </c>
      <c r="P107" s="65"/>
    </row>
    <row r="108" spans="2:16" x14ac:dyDescent="0.25">
      <c r="B108" s="3">
        <v>101</v>
      </c>
      <c r="C108" s="78"/>
      <c r="D108" s="69"/>
      <c r="E108" s="22" t="s">
        <v>31</v>
      </c>
      <c r="F108" s="27" t="s">
        <v>134</v>
      </c>
      <c r="G108" s="30">
        <v>55.332999999999998</v>
      </c>
      <c r="H108" s="30">
        <v>2.9020000000000001</v>
      </c>
      <c r="I108" s="30">
        <v>0</v>
      </c>
      <c r="J108" s="32">
        <f t="shared" ref="J108:J117" si="14">K108-H108-G108</f>
        <v>7.0379999999999967</v>
      </c>
      <c r="K108" s="32">
        <v>65.272999999999996</v>
      </c>
      <c r="L108" s="30">
        <f t="shared" ref="L108:L117" si="15">M108-K108</f>
        <v>21.546000000000006</v>
      </c>
      <c r="M108" s="30">
        <v>86.819000000000003</v>
      </c>
      <c r="N108" s="30">
        <v>27.128347437398325</v>
      </c>
      <c r="O108" s="65">
        <v>1</v>
      </c>
      <c r="P108" s="65"/>
    </row>
    <row r="109" spans="2:16" x14ac:dyDescent="0.25">
      <c r="B109" s="3">
        <v>102</v>
      </c>
      <c r="C109" s="78"/>
      <c r="D109" s="69"/>
      <c r="E109" s="22" t="s">
        <v>31</v>
      </c>
      <c r="F109" s="27" t="s">
        <v>135</v>
      </c>
      <c r="G109" s="30">
        <v>55.332999999999998</v>
      </c>
      <c r="H109" s="30">
        <v>2.9020000000000001</v>
      </c>
      <c r="I109" s="30">
        <v>0</v>
      </c>
      <c r="J109" s="32">
        <f t="shared" si="14"/>
        <v>7.0379999999999967</v>
      </c>
      <c r="K109" s="32">
        <v>65.272999999999996</v>
      </c>
      <c r="L109" s="30">
        <f t="shared" si="15"/>
        <v>21.546000000000006</v>
      </c>
      <c r="M109" s="30">
        <v>86.819000000000003</v>
      </c>
      <c r="N109" s="30">
        <v>27.128347437398325</v>
      </c>
      <c r="O109" s="65">
        <v>1</v>
      </c>
      <c r="P109" s="65"/>
    </row>
    <row r="110" spans="2:16" x14ac:dyDescent="0.25">
      <c r="B110" s="3">
        <v>103</v>
      </c>
      <c r="C110" s="78"/>
      <c r="D110" s="69"/>
      <c r="E110" s="22" t="s">
        <v>31</v>
      </c>
      <c r="F110" s="27" t="s">
        <v>136</v>
      </c>
      <c r="G110" s="30">
        <v>55.332999999999998</v>
      </c>
      <c r="H110" s="30">
        <v>2.9020000000000001</v>
      </c>
      <c r="I110" s="30">
        <v>0</v>
      </c>
      <c r="J110" s="32">
        <f t="shared" si="14"/>
        <v>7.0379999999999967</v>
      </c>
      <c r="K110" s="32">
        <v>65.272999999999996</v>
      </c>
      <c r="L110" s="30">
        <f t="shared" si="15"/>
        <v>21.546000000000006</v>
      </c>
      <c r="M110" s="30">
        <v>86.819000000000003</v>
      </c>
      <c r="N110" s="30">
        <v>27.128347437398325</v>
      </c>
      <c r="O110" s="65">
        <v>1</v>
      </c>
      <c r="P110" s="65"/>
    </row>
    <row r="111" spans="2:16" x14ac:dyDescent="0.25">
      <c r="B111" s="3">
        <v>104</v>
      </c>
      <c r="C111" s="78"/>
      <c r="D111" s="69"/>
      <c r="E111" s="22" t="s">
        <v>30</v>
      </c>
      <c r="F111" s="27" t="s">
        <v>137</v>
      </c>
      <c r="G111" s="30">
        <v>80.525999999999996</v>
      </c>
      <c r="H111" s="30">
        <v>5.1219999999999999</v>
      </c>
      <c r="I111" s="30">
        <v>0</v>
      </c>
      <c r="J111" s="32">
        <f t="shared" si="14"/>
        <v>8.4660000000000082</v>
      </c>
      <c r="K111" s="32">
        <v>94.114000000000004</v>
      </c>
      <c r="L111" s="30">
        <f t="shared" si="15"/>
        <v>31.064999999999998</v>
      </c>
      <c r="M111" s="30">
        <v>125.179</v>
      </c>
      <c r="N111" s="30">
        <v>39.113131065564026</v>
      </c>
      <c r="O111" s="65">
        <v>1</v>
      </c>
      <c r="P111" s="65"/>
    </row>
    <row r="112" spans="2:16" x14ac:dyDescent="0.25">
      <c r="B112" s="3">
        <v>105</v>
      </c>
      <c r="C112" s="78"/>
      <c r="D112" s="69"/>
      <c r="E112" s="22" t="s">
        <v>32</v>
      </c>
      <c r="F112" s="27" t="s">
        <v>138</v>
      </c>
      <c r="G112" s="30">
        <v>81.528999999999996</v>
      </c>
      <c r="H112" s="30">
        <v>5.1219999999999999</v>
      </c>
      <c r="I112" s="30">
        <v>0</v>
      </c>
      <c r="J112" s="32">
        <f t="shared" si="14"/>
        <v>7.9200000000000017</v>
      </c>
      <c r="K112" s="32">
        <v>94.570999999999998</v>
      </c>
      <c r="L112" s="30">
        <f t="shared" si="15"/>
        <v>31.216000000000008</v>
      </c>
      <c r="M112" s="30">
        <v>125.78700000000001</v>
      </c>
      <c r="N112" s="30">
        <v>39.298941664450311</v>
      </c>
      <c r="O112" s="65">
        <v>1</v>
      </c>
      <c r="P112" s="65"/>
    </row>
    <row r="113" spans="2:16" x14ac:dyDescent="0.25">
      <c r="B113" s="3">
        <v>106</v>
      </c>
      <c r="C113" s="78"/>
      <c r="D113" s="69"/>
      <c r="E113" s="22" t="s">
        <v>33</v>
      </c>
      <c r="F113" s="27" t="s">
        <v>139</v>
      </c>
      <c r="G113" s="30">
        <v>56.218000000000004</v>
      </c>
      <c r="H113" s="30">
        <v>2.508</v>
      </c>
      <c r="I113" s="30">
        <v>0</v>
      </c>
      <c r="J113" s="32">
        <f t="shared" si="14"/>
        <v>6.654999999999994</v>
      </c>
      <c r="K113" s="32">
        <v>65.381</v>
      </c>
      <c r="L113" s="30">
        <f t="shared" si="15"/>
        <v>21.581000000000003</v>
      </c>
      <c r="M113" s="30">
        <v>86.962000000000003</v>
      </c>
      <c r="N113" s="30">
        <v>27.221252736841471</v>
      </c>
      <c r="O113" s="65">
        <v>1</v>
      </c>
      <c r="P113" s="65"/>
    </row>
    <row r="114" spans="2:16" x14ac:dyDescent="0.25">
      <c r="B114" s="3">
        <v>107</v>
      </c>
      <c r="C114" s="78"/>
      <c r="D114" s="69"/>
      <c r="E114" s="22" t="s">
        <v>33</v>
      </c>
      <c r="F114" s="27" t="s">
        <v>140</v>
      </c>
      <c r="G114" s="30">
        <v>56.218000000000004</v>
      </c>
      <c r="H114" s="30">
        <v>2.508</v>
      </c>
      <c r="I114" s="30">
        <v>0</v>
      </c>
      <c r="J114" s="32">
        <f t="shared" si="14"/>
        <v>6.654999999999994</v>
      </c>
      <c r="K114" s="32">
        <v>65.381</v>
      </c>
      <c r="L114" s="30">
        <f t="shared" si="15"/>
        <v>21.581000000000003</v>
      </c>
      <c r="M114" s="30">
        <v>86.962000000000003</v>
      </c>
      <c r="N114" s="30">
        <v>27.221252736841471</v>
      </c>
      <c r="O114" s="65">
        <v>1</v>
      </c>
      <c r="P114" s="65"/>
    </row>
    <row r="115" spans="2:16" x14ac:dyDescent="0.25">
      <c r="B115" s="3">
        <v>108</v>
      </c>
      <c r="C115" s="78"/>
      <c r="D115" s="69"/>
      <c r="E115" s="22" t="s">
        <v>33</v>
      </c>
      <c r="F115" s="27" t="s">
        <v>141</v>
      </c>
      <c r="G115" s="30">
        <v>56.218000000000004</v>
      </c>
      <c r="H115" s="30">
        <v>2.508</v>
      </c>
      <c r="I115" s="30">
        <v>0</v>
      </c>
      <c r="J115" s="32">
        <f t="shared" si="14"/>
        <v>6.654999999999994</v>
      </c>
      <c r="K115" s="32">
        <v>65.381</v>
      </c>
      <c r="L115" s="30">
        <f t="shared" si="15"/>
        <v>21.581000000000003</v>
      </c>
      <c r="M115" s="30">
        <v>86.962000000000003</v>
      </c>
      <c r="N115" s="30">
        <v>27.221252736841471</v>
      </c>
      <c r="O115" s="65">
        <v>1</v>
      </c>
      <c r="P115" s="65"/>
    </row>
    <row r="116" spans="2:16" x14ac:dyDescent="0.25">
      <c r="B116" s="3">
        <v>109</v>
      </c>
      <c r="C116" s="78"/>
      <c r="D116" s="69"/>
      <c r="E116" s="22" t="s">
        <v>33</v>
      </c>
      <c r="F116" s="27" t="s">
        <v>142</v>
      </c>
      <c r="G116" s="30">
        <v>56.218000000000004</v>
      </c>
      <c r="H116" s="30">
        <v>2.508</v>
      </c>
      <c r="I116" s="30">
        <v>0</v>
      </c>
      <c r="J116" s="32">
        <f t="shared" si="14"/>
        <v>6.654999999999994</v>
      </c>
      <c r="K116" s="32">
        <v>65.381</v>
      </c>
      <c r="L116" s="30">
        <f t="shared" si="15"/>
        <v>21.581000000000003</v>
      </c>
      <c r="M116" s="30">
        <v>86.962000000000003</v>
      </c>
      <c r="N116" s="30">
        <v>27.221252736841471</v>
      </c>
      <c r="O116" s="65">
        <v>1</v>
      </c>
      <c r="P116" s="65"/>
    </row>
    <row r="117" spans="2:16" x14ac:dyDescent="0.25">
      <c r="B117" s="3">
        <v>110</v>
      </c>
      <c r="C117" s="78"/>
      <c r="D117" s="70"/>
      <c r="E117" s="22" t="s">
        <v>32</v>
      </c>
      <c r="F117" s="27" t="s">
        <v>143</v>
      </c>
      <c r="G117" s="30">
        <v>81.528999999999996</v>
      </c>
      <c r="H117" s="30">
        <v>5.1219999999999999</v>
      </c>
      <c r="I117" s="30">
        <v>0</v>
      </c>
      <c r="J117" s="32">
        <f t="shared" si="14"/>
        <v>7.9200000000000017</v>
      </c>
      <c r="K117" s="32">
        <v>94.570999999999998</v>
      </c>
      <c r="L117" s="30">
        <f t="shared" si="15"/>
        <v>31.216000000000008</v>
      </c>
      <c r="M117" s="30">
        <v>125.78700000000001</v>
      </c>
      <c r="N117" s="30">
        <v>39.298941664450311</v>
      </c>
      <c r="O117" s="65">
        <v>1</v>
      </c>
      <c r="P117" s="65"/>
    </row>
    <row r="118" spans="2:16" x14ac:dyDescent="0.25">
      <c r="B118" s="3">
        <v>111</v>
      </c>
      <c r="C118" s="78"/>
      <c r="D118" s="68">
        <v>11</v>
      </c>
      <c r="E118" s="22" t="s">
        <v>30</v>
      </c>
      <c r="F118" s="27" t="s">
        <v>144</v>
      </c>
      <c r="G118" s="31">
        <v>80.525999999999996</v>
      </c>
      <c r="H118" s="31">
        <v>5.1219999999999999</v>
      </c>
      <c r="I118" s="30">
        <v>0</v>
      </c>
      <c r="J118" s="32">
        <f>K118-H118-G118</f>
        <v>8.4660000000000082</v>
      </c>
      <c r="K118" s="32">
        <v>94.114000000000004</v>
      </c>
      <c r="L118" s="30">
        <f>M118-K118</f>
        <v>31.064999999999998</v>
      </c>
      <c r="M118" s="30">
        <v>125.179</v>
      </c>
      <c r="N118" s="31">
        <v>39.113131065564026</v>
      </c>
      <c r="O118" s="65">
        <v>1</v>
      </c>
      <c r="P118" s="65"/>
    </row>
    <row r="119" spans="2:16" x14ac:dyDescent="0.25">
      <c r="B119" s="3">
        <v>112</v>
      </c>
      <c r="C119" s="78"/>
      <c r="D119" s="69"/>
      <c r="E119" s="22" t="s">
        <v>31</v>
      </c>
      <c r="F119" s="27" t="s">
        <v>145</v>
      </c>
      <c r="G119" s="30">
        <v>55.332999999999998</v>
      </c>
      <c r="H119" s="30">
        <v>2.9020000000000001</v>
      </c>
      <c r="I119" s="30">
        <v>0</v>
      </c>
      <c r="J119" s="32">
        <f t="shared" ref="J119:J128" si="16">K119-H119-G119</f>
        <v>7.0379999999999967</v>
      </c>
      <c r="K119" s="32">
        <v>65.272999999999996</v>
      </c>
      <c r="L119" s="30">
        <f t="shared" ref="L119:L128" si="17">M119-K119</f>
        <v>21.546000000000006</v>
      </c>
      <c r="M119" s="30">
        <v>86.819000000000003</v>
      </c>
      <c r="N119" s="30">
        <v>27.128347437398325</v>
      </c>
      <c r="O119" s="65">
        <v>1</v>
      </c>
      <c r="P119" s="65"/>
    </row>
    <row r="120" spans="2:16" x14ac:dyDescent="0.25">
      <c r="B120" s="3">
        <v>113</v>
      </c>
      <c r="C120" s="78"/>
      <c r="D120" s="69"/>
      <c r="E120" s="22" t="s">
        <v>31</v>
      </c>
      <c r="F120" s="27" t="s">
        <v>146</v>
      </c>
      <c r="G120" s="30">
        <v>55.332999999999998</v>
      </c>
      <c r="H120" s="30">
        <v>2.9020000000000001</v>
      </c>
      <c r="I120" s="30">
        <v>0</v>
      </c>
      <c r="J120" s="32">
        <f t="shared" si="16"/>
        <v>7.0379999999999967</v>
      </c>
      <c r="K120" s="32">
        <v>65.272999999999996</v>
      </c>
      <c r="L120" s="30">
        <f t="shared" si="17"/>
        <v>21.546000000000006</v>
      </c>
      <c r="M120" s="30">
        <v>86.819000000000003</v>
      </c>
      <c r="N120" s="30">
        <v>27.128347437398325</v>
      </c>
      <c r="O120" s="65">
        <v>1</v>
      </c>
      <c r="P120" s="65"/>
    </row>
    <row r="121" spans="2:16" x14ac:dyDescent="0.25">
      <c r="B121" s="3">
        <v>114</v>
      </c>
      <c r="C121" s="78"/>
      <c r="D121" s="69"/>
      <c r="E121" s="22" t="s">
        <v>31</v>
      </c>
      <c r="F121" s="27" t="s">
        <v>147</v>
      </c>
      <c r="G121" s="30">
        <v>55.332999999999998</v>
      </c>
      <c r="H121" s="30">
        <v>2.9020000000000001</v>
      </c>
      <c r="I121" s="30">
        <v>0</v>
      </c>
      <c r="J121" s="32">
        <f t="shared" si="16"/>
        <v>7.0379999999999967</v>
      </c>
      <c r="K121" s="32">
        <v>65.272999999999996</v>
      </c>
      <c r="L121" s="30">
        <f t="shared" si="17"/>
        <v>21.546000000000006</v>
      </c>
      <c r="M121" s="30">
        <v>86.819000000000003</v>
      </c>
      <c r="N121" s="30">
        <v>27.128347437398325</v>
      </c>
      <c r="O121" s="65">
        <v>1</v>
      </c>
      <c r="P121" s="65"/>
    </row>
    <row r="122" spans="2:16" x14ac:dyDescent="0.25">
      <c r="B122" s="3">
        <v>115</v>
      </c>
      <c r="C122" s="78"/>
      <c r="D122" s="69"/>
      <c r="E122" s="22" t="s">
        <v>30</v>
      </c>
      <c r="F122" s="27" t="s">
        <v>148</v>
      </c>
      <c r="G122" s="30">
        <v>80.525999999999996</v>
      </c>
      <c r="H122" s="30">
        <v>5.1219999999999999</v>
      </c>
      <c r="I122" s="30">
        <v>0</v>
      </c>
      <c r="J122" s="32">
        <f t="shared" si="16"/>
        <v>8.4660000000000082</v>
      </c>
      <c r="K122" s="32">
        <v>94.114000000000004</v>
      </c>
      <c r="L122" s="30">
        <f t="shared" si="17"/>
        <v>31.064999999999998</v>
      </c>
      <c r="M122" s="30">
        <v>125.179</v>
      </c>
      <c r="N122" s="30">
        <v>39.113131065564026</v>
      </c>
      <c r="O122" s="65">
        <v>1</v>
      </c>
      <c r="P122" s="65"/>
    </row>
    <row r="123" spans="2:16" x14ac:dyDescent="0.25">
      <c r="B123" s="3">
        <v>116</v>
      </c>
      <c r="C123" s="78"/>
      <c r="D123" s="69"/>
      <c r="E123" s="22" t="s">
        <v>32</v>
      </c>
      <c r="F123" s="27" t="s">
        <v>149</v>
      </c>
      <c r="G123" s="30">
        <v>81.528999999999996</v>
      </c>
      <c r="H123" s="30">
        <v>5.1219999999999999</v>
      </c>
      <c r="I123" s="30">
        <v>0</v>
      </c>
      <c r="J123" s="32">
        <f t="shared" si="16"/>
        <v>7.9200000000000017</v>
      </c>
      <c r="K123" s="32">
        <v>94.570999999999998</v>
      </c>
      <c r="L123" s="30">
        <f t="shared" si="17"/>
        <v>31.216000000000008</v>
      </c>
      <c r="M123" s="30">
        <v>125.78700000000001</v>
      </c>
      <c r="N123" s="30">
        <v>39.298941664450311</v>
      </c>
      <c r="O123" s="65">
        <v>1</v>
      </c>
      <c r="P123" s="65"/>
    </row>
    <row r="124" spans="2:16" x14ac:dyDescent="0.25">
      <c r="B124" s="3">
        <v>117</v>
      </c>
      <c r="C124" s="78"/>
      <c r="D124" s="69"/>
      <c r="E124" s="22" t="s">
        <v>33</v>
      </c>
      <c r="F124" s="27" t="s">
        <v>150</v>
      </c>
      <c r="G124" s="30">
        <v>56.218000000000004</v>
      </c>
      <c r="H124" s="30">
        <v>2.508</v>
      </c>
      <c r="I124" s="30">
        <v>0</v>
      </c>
      <c r="J124" s="32">
        <f t="shared" si="16"/>
        <v>6.654999999999994</v>
      </c>
      <c r="K124" s="32">
        <v>65.381</v>
      </c>
      <c r="L124" s="30">
        <f t="shared" si="17"/>
        <v>21.581000000000003</v>
      </c>
      <c r="M124" s="30">
        <v>86.962000000000003</v>
      </c>
      <c r="N124" s="30">
        <v>27.221252736841471</v>
      </c>
      <c r="O124" s="65">
        <v>1</v>
      </c>
      <c r="P124" s="65"/>
    </row>
    <row r="125" spans="2:16" x14ac:dyDescent="0.25">
      <c r="B125" s="3">
        <v>118</v>
      </c>
      <c r="C125" s="78"/>
      <c r="D125" s="69"/>
      <c r="E125" s="22" t="s">
        <v>33</v>
      </c>
      <c r="F125" s="27" t="s">
        <v>151</v>
      </c>
      <c r="G125" s="30">
        <v>56.218000000000004</v>
      </c>
      <c r="H125" s="30">
        <v>2.508</v>
      </c>
      <c r="I125" s="30">
        <v>0</v>
      </c>
      <c r="J125" s="32">
        <f t="shared" si="16"/>
        <v>6.654999999999994</v>
      </c>
      <c r="K125" s="32">
        <v>65.381</v>
      </c>
      <c r="L125" s="30">
        <f t="shared" si="17"/>
        <v>21.581000000000003</v>
      </c>
      <c r="M125" s="30">
        <v>86.962000000000003</v>
      </c>
      <c r="N125" s="30">
        <v>27.221252736841471</v>
      </c>
      <c r="O125" s="65">
        <v>1</v>
      </c>
      <c r="P125" s="65"/>
    </row>
    <row r="126" spans="2:16" x14ac:dyDescent="0.25">
      <c r="B126" s="3">
        <v>119</v>
      </c>
      <c r="C126" s="78"/>
      <c r="D126" s="69"/>
      <c r="E126" s="22" t="s">
        <v>33</v>
      </c>
      <c r="F126" s="27" t="s">
        <v>152</v>
      </c>
      <c r="G126" s="30">
        <v>56.218000000000004</v>
      </c>
      <c r="H126" s="30">
        <v>2.508</v>
      </c>
      <c r="I126" s="30">
        <v>0</v>
      </c>
      <c r="J126" s="32">
        <f t="shared" si="16"/>
        <v>6.654999999999994</v>
      </c>
      <c r="K126" s="32">
        <v>65.381</v>
      </c>
      <c r="L126" s="30">
        <f t="shared" si="17"/>
        <v>21.581000000000003</v>
      </c>
      <c r="M126" s="30">
        <v>86.962000000000003</v>
      </c>
      <c r="N126" s="30">
        <v>27.221252736841471</v>
      </c>
      <c r="O126" s="65">
        <v>1</v>
      </c>
      <c r="P126" s="65"/>
    </row>
    <row r="127" spans="2:16" x14ac:dyDescent="0.25">
      <c r="B127" s="3">
        <v>120</v>
      </c>
      <c r="C127" s="78"/>
      <c r="D127" s="69"/>
      <c r="E127" s="22" t="s">
        <v>33</v>
      </c>
      <c r="F127" s="27" t="s">
        <v>153</v>
      </c>
      <c r="G127" s="30">
        <v>56.218000000000004</v>
      </c>
      <c r="H127" s="30">
        <v>2.508</v>
      </c>
      <c r="I127" s="30">
        <v>0</v>
      </c>
      <c r="J127" s="32">
        <f t="shared" si="16"/>
        <v>6.654999999999994</v>
      </c>
      <c r="K127" s="32">
        <v>65.381</v>
      </c>
      <c r="L127" s="30">
        <f t="shared" si="17"/>
        <v>21.581000000000003</v>
      </c>
      <c r="M127" s="30">
        <v>86.962000000000003</v>
      </c>
      <c r="N127" s="30">
        <v>27.221252736841471</v>
      </c>
      <c r="O127" s="65">
        <v>1</v>
      </c>
      <c r="P127" s="65"/>
    </row>
    <row r="128" spans="2:16" x14ac:dyDescent="0.25">
      <c r="B128" s="3">
        <v>121</v>
      </c>
      <c r="C128" s="78"/>
      <c r="D128" s="70"/>
      <c r="E128" s="22" t="s">
        <v>32</v>
      </c>
      <c r="F128" s="27" t="s">
        <v>154</v>
      </c>
      <c r="G128" s="30">
        <v>81.528999999999996</v>
      </c>
      <c r="H128" s="30">
        <v>5.1219999999999999</v>
      </c>
      <c r="I128" s="30">
        <v>0</v>
      </c>
      <c r="J128" s="32">
        <f t="shared" si="16"/>
        <v>7.9200000000000017</v>
      </c>
      <c r="K128" s="32">
        <v>94.570999999999998</v>
      </c>
      <c r="L128" s="30">
        <f t="shared" si="17"/>
        <v>31.216000000000008</v>
      </c>
      <c r="M128" s="30">
        <v>125.78700000000001</v>
      </c>
      <c r="N128" s="30">
        <v>39.298941664450311</v>
      </c>
      <c r="O128" s="65">
        <v>1</v>
      </c>
      <c r="P128" s="65"/>
    </row>
    <row r="129" spans="2:16" x14ac:dyDescent="0.25">
      <c r="B129" s="3">
        <v>122</v>
      </c>
      <c r="C129" s="78"/>
      <c r="D129" s="68">
        <v>12</v>
      </c>
      <c r="E129" s="22" t="s">
        <v>30</v>
      </c>
      <c r="F129" s="27" t="s">
        <v>155</v>
      </c>
      <c r="G129" s="31">
        <v>80.525999999999996</v>
      </c>
      <c r="H129" s="31">
        <v>5.1219999999999999</v>
      </c>
      <c r="I129" s="30">
        <v>0</v>
      </c>
      <c r="J129" s="32">
        <f>K129-H129-G129</f>
        <v>8.4660000000000082</v>
      </c>
      <c r="K129" s="32">
        <v>94.114000000000004</v>
      </c>
      <c r="L129" s="30">
        <f>M129-K129</f>
        <v>31.064999999999998</v>
      </c>
      <c r="M129" s="30">
        <v>125.179</v>
      </c>
      <c r="N129" s="31">
        <v>39.113131065564026</v>
      </c>
      <c r="O129" s="65">
        <v>1</v>
      </c>
      <c r="P129" s="65"/>
    </row>
    <row r="130" spans="2:16" x14ac:dyDescent="0.25">
      <c r="B130" s="3">
        <v>123</v>
      </c>
      <c r="C130" s="78"/>
      <c r="D130" s="69"/>
      <c r="E130" s="22" t="s">
        <v>31</v>
      </c>
      <c r="F130" s="27" t="s">
        <v>156</v>
      </c>
      <c r="G130" s="30">
        <v>55.332999999999998</v>
      </c>
      <c r="H130" s="30">
        <v>2.9020000000000001</v>
      </c>
      <c r="I130" s="30">
        <v>0</v>
      </c>
      <c r="J130" s="32">
        <f t="shared" ref="J130:J139" si="18">K130-H130-G130</f>
        <v>7.0379999999999967</v>
      </c>
      <c r="K130" s="32">
        <v>65.272999999999996</v>
      </c>
      <c r="L130" s="30">
        <f t="shared" ref="L130:L139" si="19">M130-K130</f>
        <v>21.546000000000006</v>
      </c>
      <c r="M130" s="30">
        <v>86.819000000000003</v>
      </c>
      <c r="N130" s="30">
        <v>27.128347437398325</v>
      </c>
      <c r="O130" s="65">
        <v>1</v>
      </c>
      <c r="P130" s="65"/>
    </row>
    <row r="131" spans="2:16" x14ac:dyDescent="0.25">
      <c r="B131" s="3">
        <v>124</v>
      </c>
      <c r="C131" s="78"/>
      <c r="D131" s="69"/>
      <c r="E131" s="22" t="s">
        <v>31</v>
      </c>
      <c r="F131" s="27" t="s">
        <v>157</v>
      </c>
      <c r="G131" s="30">
        <v>55.332999999999998</v>
      </c>
      <c r="H131" s="30">
        <v>2.9020000000000001</v>
      </c>
      <c r="I131" s="30">
        <v>0</v>
      </c>
      <c r="J131" s="32">
        <f t="shared" si="18"/>
        <v>7.0379999999999967</v>
      </c>
      <c r="K131" s="32">
        <v>65.272999999999996</v>
      </c>
      <c r="L131" s="30">
        <f t="shared" si="19"/>
        <v>21.546000000000006</v>
      </c>
      <c r="M131" s="30">
        <v>86.819000000000003</v>
      </c>
      <c r="N131" s="30">
        <v>27.128347437398325</v>
      </c>
      <c r="O131" s="65">
        <v>1</v>
      </c>
      <c r="P131" s="65"/>
    </row>
    <row r="132" spans="2:16" x14ac:dyDescent="0.25">
      <c r="B132" s="3">
        <v>125</v>
      </c>
      <c r="C132" s="78"/>
      <c r="D132" s="69"/>
      <c r="E132" s="22" t="s">
        <v>31</v>
      </c>
      <c r="F132" s="27" t="s">
        <v>158</v>
      </c>
      <c r="G132" s="30">
        <v>55.332999999999998</v>
      </c>
      <c r="H132" s="30">
        <v>2.9020000000000001</v>
      </c>
      <c r="I132" s="30">
        <v>0</v>
      </c>
      <c r="J132" s="32">
        <f t="shared" si="18"/>
        <v>7.0379999999999967</v>
      </c>
      <c r="K132" s="32">
        <v>65.272999999999996</v>
      </c>
      <c r="L132" s="30">
        <f t="shared" si="19"/>
        <v>21.546000000000006</v>
      </c>
      <c r="M132" s="30">
        <v>86.819000000000003</v>
      </c>
      <c r="N132" s="30">
        <v>27.128347437398325</v>
      </c>
      <c r="O132" s="65">
        <v>1</v>
      </c>
      <c r="P132" s="65"/>
    </row>
    <row r="133" spans="2:16" x14ac:dyDescent="0.25">
      <c r="B133" s="3">
        <v>126</v>
      </c>
      <c r="C133" s="78"/>
      <c r="D133" s="69"/>
      <c r="E133" s="22" t="s">
        <v>30</v>
      </c>
      <c r="F133" s="27" t="s">
        <v>159</v>
      </c>
      <c r="G133" s="30">
        <v>80.525999999999996</v>
      </c>
      <c r="H133" s="30">
        <v>5.1219999999999999</v>
      </c>
      <c r="I133" s="30">
        <v>0</v>
      </c>
      <c r="J133" s="32">
        <f t="shared" si="18"/>
        <v>8.4660000000000082</v>
      </c>
      <c r="K133" s="32">
        <v>94.114000000000004</v>
      </c>
      <c r="L133" s="30">
        <f t="shared" si="19"/>
        <v>31.064999999999998</v>
      </c>
      <c r="M133" s="30">
        <v>125.179</v>
      </c>
      <c r="N133" s="30">
        <v>39.113131065564026</v>
      </c>
      <c r="O133" s="65">
        <v>1</v>
      </c>
      <c r="P133" s="65"/>
    </row>
    <row r="134" spans="2:16" x14ac:dyDescent="0.25">
      <c r="B134" s="3">
        <v>127</v>
      </c>
      <c r="C134" s="78"/>
      <c r="D134" s="69"/>
      <c r="E134" s="22" t="s">
        <v>32</v>
      </c>
      <c r="F134" s="27" t="s">
        <v>160</v>
      </c>
      <c r="G134" s="30">
        <v>81.528999999999996</v>
      </c>
      <c r="H134" s="30">
        <v>5.1219999999999999</v>
      </c>
      <c r="I134" s="30">
        <v>0</v>
      </c>
      <c r="J134" s="32">
        <f t="shared" si="18"/>
        <v>7.9200000000000017</v>
      </c>
      <c r="K134" s="32">
        <v>94.570999999999998</v>
      </c>
      <c r="L134" s="30">
        <f t="shared" si="19"/>
        <v>31.216000000000008</v>
      </c>
      <c r="M134" s="30">
        <v>125.78700000000001</v>
      </c>
      <c r="N134" s="30">
        <v>39.298941664450311</v>
      </c>
      <c r="O134" s="65">
        <v>1</v>
      </c>
      <c r="P134" s="65"/>
    </row>
    <row r="135" spans="2:16" x14ac:dyDescent="0.25">
      <c r="B135" s="3">
        <v>128</v>
      </c>
      <c r="C135" s="78"/>
      <c r="D135" s="69"/>
      <c r="E135" s="22" t="s">
        <v>33</v>
      </c>
      <c r="F135" s="27" t="s">
        <v>161</v>
      </c>
      <c r="G135" s="30">
        <v>56.218000000000004</v>
      </c>
      <c r="H135" s="30">
        <v>2.508</v>
      </c>
      <c r="I135" s="30">
        <v>0</v>
      </c>
      <c r="J135" s="32">
        <f t="shared" si="18"/>
        <v>6.654999999999994</v>
      </c>
      <c r="K135" s="32">
        <v>65.381</v>
      </c>
      <c r="L135" s="30">
        <f t="shared" si="19"/>
        <v>21.581000000000003</v>
      </c>
      <c r="M135" s="30">
        <v>86.962000000000003</v>
      </c>
      <c r="N135" s="30">
        <v>27.221252736841471</v>
      </c>
      <c r="O135" s="65">
        <v>1</v>
      </c>
      <c r="P135" s="65"/>
    </row>
    <row r="136" spans="2:16" x14ac:dyDescent="0.25">
      <c r="B136" s="3">
        <v>129</v>
      </c>
      <c r="C136" s="78"/>
      <c r="D136" s="69"/>
      <c r="E136" s="22" t="s">
        <v>33</v>
      </c>
      <c r="F136" s="27" t="s">
        <v>162</v>
      </c>
      <c r="G136" s="30">
        <v>56.218000000000004</v>
      </c>
      <c r="H136" s="30">
        <v>2.508</v>
      </c>
      <c r="I136" s="30">
        <v>0</v>
      </c>
      <c r="J136" s="32">
        <f t="shared" si="18"/>
        <v>6.654999999999994</v>
      </c>
      <c r="K136" s="32">
        <v>65.381</v>
      </c>
      <c r="L136" s="30">
        <f t="shared" si="19"/>
        <v>21.581000000000003</v>
      </c>
      <c r="M136" s="30">
        <v>86.962000000000003</v>
      </c>
      <c r="N136" s="30">
        <v>27.221252736841471</v>
      </c>
      <c r="O136" s="65">
        <v>1</v>
      </c>
      <c r="P136" s="65"/>
    </row>
    <row r="137" spans="2:16" x14ac:dyDescent="0.25">
      <c r="B137" s="3">
        <v>130</v>
      </c>
      <c r="C137" s="78"/>
      <c r="D137" s="69"/>
      <c r="E137" s="22" t="s">
        <v>33</v>
      </c>
      <c r="F137" s="27" t="s">
        <v>163</v>
      </c>
      <c r="G137" s="30">
        <v>56.218000000000004</v>
      </c>
      <c r="H137" s="30">
        <v>2.508</v>
      </c>
      <c r="I137" s="30">
        <v>0</v>
      </c>
      <c r="J137" s="32">
        <f t="shared" si="18"/>
        <v>6.654999999999994</v>
      </c>
      <c r="K137" s="32">
        <v>65.381</v>
      </c>
      <c r="L137" s="30">
        <f t="shared" si="19"/>
        <v>21.581000000000003</v>
      </c>
      <c r="M137" s="30">
        <v>86.962000000000003</v>
      </c>
      <c r="N137" s="30">
        <v>27.221252736841471</v>
      </c>
      <c r="O137" s="65">
        <v>1</v>
      </c>
      <c r="P137" s="65"/>
    </row>
    <row r="138" spans="2:16" x14ac:dyDescent="0.25">
      <c r="B138" s="3">
        <v>131</v>
      </c>
      <c r="C138" s="78"/>
      <c r="D138" s="69"/>
      <c r="E138" s="22" t="s">
        <v>33</v>
      </c>
      <c r="F138" s="27" t="s">
        <v>164</v>
      </c>
      <c r="G138" s="30">
        <v>56.218000000000004</v>
      </c>
      <c r="H138" s="30">
        <v>2.508</v>
      </c>
      <c r="I138" s="30">
        <v>0</v>
      </c>
      <c r="J138" s="32">
        <f t="shared" si="18"/>
        <v>6.654999999999994</v>
      </c>
      <c r="K138" s="32">
        <v>65.381</v>
      </c>
      <c r="L138" s="30">
        <f t="shared" si="19"/>
        <v>21.581000000000003</v>
      </c>
      <c r="M138" s="30">
        <v>86.962000000000003</v>
      </c>
      <c r="N138" s="30">
        <v>27.221252736841471</v>
      </c>
      <c r="O138" s="65">
        <v>1</v>
      </c>
      <c r="P138" s="65"/>
    </row>
    <row r="139" spans="2:16" x14ac:dyDescent="0.25">
      <c r="B139" s="3">
        <v>132</v>
      </c>
      <c r="C139" s="78"/>
      <c r="D139" s="70"/>
      <c r="E139" s="22" t="s">
        <v>32</v>
      </c>
      <c r="F139" s="27" t="s">
        <v>165</v>
      </c>
      <c r="G139" s="30">
        <v>81.528999999999996</v>
      </c>
      <c r="H139" s="30">
        <v>5.1219999999999999</v>
      </c>
      <c r="I139" s="30">
        <v>0</v>
      </c>
      <c r="J139" s="32">
        <f t="shared" si="18"/>
        <v>7.9200000000000017</v>
      </c>
      <c r="K139" s="32">
        <v>94.570999999999998</v>
      </c>
      <c r="L139" s="30">
        <f t="shared" si="19"/>
        <v>31.216000000000008</v>
      </c>
      <c r="M139" s="30">
        <v>125.78700000000001</v>
      </c>
      <c r="N139" s="30">
        <v>39.298941664450311</v>
      </c>
      <c r="O139" s="65">
        <v>1</v>
      </c>
      <c r="P139" s="65"/>
    </row>
    <row r="140" spans="2:16" x14ac:dyDescent="0.25">
      <c r="B140" s="3">
        <v>133</v>
      </c>
      <c r="C140" s="78"/>
      <c r="D140" s="68">
        <v>13</v>
      </c>
      <c r="E140" s="22" t="s">
        <v>30</v>
      </c>
      <c r="F140" s="27" t="s">
        <v>166</v>
      </c>
      <c r="G140" s="31">
        <v>80.525999999999996</v>
      </c>
      <c r="H140" s="31">
        <v>5.1219999999999999</v>
      </c>
      <c r="I140" s="30">
        <v>0</v>
      </c>
      <c r="J140" s="32">
        <f>K140-H140-G140</f>
        <v>8.4660000000000082</v>
      </c>
      <c r="K140" s="32">
        <v>94.114000000000004</v>
      </c>
      <c r="L140" s="30">
        <f>M140-K140</f>
        <v>31.064999999999998</v>
      </c>
      <c r="M140" s="30">
        <v>125.179</v>
      </c>
      <c r="N140" s="31">
        <v>39.113131065564026</v>
      </c>
      <c r="O140" s="65">
        <v>1</v>
      </c>
      <c r="P140" s="65"/>
    </row>
    <row r="141" spans="2:16" x14ac:dyDescent="0.25">
      <c r="B141" s="3">
        <v>134</v>
      </c>
      <c r="C141" s="78"/>
      <c r="D141" s="69"/>
      <c r="E141" s="22" t="s">
        <v>31</v>
      </c>
      <c r="F141" s="27" t="s">
        <v>167</v>
      </c>
      <c r="G141" s="30">
        <v>55.332999999999998</v>
      </c>
      <c r="H141" s="30">
        <v>2.9020000000000001</v>
      </c>
      <c r="I141" s="30">
        <v>0</v>
      </c>
      <c r="J141" s="32">
        <f t="shared" ref="J141:J150" si="20">K141-H141-G141</f>
        <v>7.0379999999999967</v>
      </c>
      <c r="K141" s="32">
        <v>65.272999999999996</v>
      </c>
      <c r="L141" s="30">
        <f t="shared" ref="L141:L150" si="21">M141-K141</f>
        <v>21.546000000000006</v>
      </c>
      <c r="M141" s="30">
        <v>86.819000000000003</v>
      </c>
      <c r="N141" s="30">
        <v>27.128347437398325</v>
      </c>
      <c r="O141" s="65">
        <v>1</v>
      </c>
      <c r="P141" s="65"/>
    </row>
    <row r="142" spans="2:16" x14ac:dyDescent="0.25">
      <c r="B142" s="3">
        <v>135</v>
      </c>
      <c r="C142" s="78"/>
      <c r="D142" s="69"/>
      <c r="E142" s="22" t="s">
        <v>31</v>
      </c>
      <c r="F142" s="27" t="s">
        <v>168</v>
      </c>
      <c r="G142" s="30">
        <v>55.332999999999998</v>
      </c>
      <c r="H142" s="30">
        <v>2.9020000000000001</v>
      </c>
      <c r="I142" s="30">
        <v>0</v>
      </c>
      <c r="J142" s="32">
        <f t="shared" si="20"/>
        <v>7.0379999999999967</v>
      </c>
      <c r="K142" s="32">
        <v>65.272999999999996</v>
      </c>
      <c r="L142" s="30">
        <f t="shared" si="21"/>
        <v>21.546000000000006</v>
      </c>
      <c r="M142" s="30">
        <v>86.819000000000003</v>
      </c>
      <c r="N142" s="30">
        <v>27.128347437398325</v>
      </c>
      <c r="O142" s="65">
        <v>1</v>
      </c>
      <c r="P142" s="65"/>
    </row>
    <row r="143" spans="2:16" x14ac:dyDescent="0.25">
      <c r="B143" s="3">
        <v>136</v>
      </c>
      <c r="C143" s="78"/>
      <c r="D143" s="69"/>
      <c r="E143" s="22" t="s">
        <v>31</v>
      </c>
      <c r="F143" s="27" t="s">
        <v>169</v>
      </c>
      <c r="G143" s="30">
        <v>55.332999999999998</v>
      </c>
      <c r="H143" s="30">
        <v>2.9020000000000001</v>
      </c>
      <c r="I143" s="30">
        <v>0</v>
      </c>
      <c r="J143" s="32">
        <f t="shared" si="20"/>
        <v>7.0379999999999967</v>
      </c>
      <c r="K143" s="32">
        <v>65.272999999999996</v>
      </c>
      <c r="L143" s="30">
        <f t="shared" si="21"/>
        <v>21.546000000000006</v>
      </c>
      <c r="M143" s="30">
        <v>86.819000000000003</v>
      </c>
      <c r="N143" s="30">
        <v>27.128347437398325</v>
      </c>
      <c r="O143" s="65">
        <v>1</v>
      </c>
      <c r="P143" s="65"/>
    </row>
    <row r="144" spans="2:16" x14ac:dyDescent="0.25">
      <c r="B144" s="3">
        <v>137</v>
      </c>
      <c r="C144" s="78"/>
      <c r="D144" s="69"/>
      <c r="E144" s="22" t="s">
        <v>30</v>
      </c>
      <c r="F144" s="27" t="s">
        <v>170</v>
      </c>
      <c r="G144" s="30">
        <v>80.525999999999996</v>
      </c>
      <c r="H144" s="30">
        <v>5.1219999999999999</v>
      </c>
      <c r="I144" s="30">
        <v>0</v>
      </c>
      <c r="J144" s="32">
        <f t="shared" si="20"/>
        <v>8.4660000000000082</v>
      </c>
      <c r="K144" s="32">
        <v>94.114000000000004</v>
      </c>
      <c r="L144" s="30">
        <f t="shared" si="21"/>
        <v>31.064999999999998</v>
      </c>
      <c r="M144" s="30">
        <v>125.179</v>
      </c>
      <c r="N144" s="30">
        <v>39.113131065564026</v>
      </c>
      <c r="O144" s="65">
        <v>1</v>
      </c>
      <c r="P144" s="65"/>
    </row>
    <row r="145" spans="2:16" x14ac:dyDescent="0.25">
      <c r="B145" s="3">
        <v>138</v>
      </c>
      <c r="C145" s="78"/>
      <c r="D145" s="69"/>
      <c r="E145" s="22" t="s">
        <v>32</v>
      </c>
      <c r="F145" s="27" t="s">
        <v>171</v>
      </c>
      <c r="G145" s="30">
        <v>81.528999999999996</v>
      </c>
      <c r="H145" s="30">
        <v>5.1219999999999999</v>
      </c>
      <c r="I145" s="30">
        <v>0</v>
      </c>
      <c r="J145" s="32">
        <f t="shared" si="20"/>
        <v>7.9200000000000017</v>
      </c>
      <c r="K145" s="32">
        <v>94.570999999999998</v>
      </c>
      <c r="L145" s="30">
        <f t="shared" si="21"/>
        <v>31.216000000000008</v>
      </c>
      <c r="M145" s="30">
        <v>125.78700000000001</v>
      </c>
      <c r="N145" s="30">
        <v>39.298941664450311</v>
      </c>
      <c r="O145" s="65">
        <v>1</v>
      </c>
      <c r="P145" s="65"/>
    </row>
    <row r="146" spans="2:16" x14ac:dyDescent="0.25">
      <c r="B146" s="3">
        <v>139</v>
      </c>
      <c r="C146" s="78"/>
      <c r="D146" s="69"/>
      <c r="E146" s="22" t="s">
        <v>33</v>
      </c>
      <c r="F146" s="27" t="s">
        <v>172</v>
      </c>
      <c r="G146" s="30">
        <v>56.218000000000004</v>
      </c>
      <c r="H146" s="30">
        <v>2.508</v>
      </c>
      <c r="I146" s="30">
        <v>0</v>
      </c>
      <c r="J146" s="32">
        <f t="shared" si="20"/>
        <v>6.654999999999994</v>
      </c>
      <c r="K146" s="32">
        <v>65.381</v>
      </c>
      <c r="L146" s="30">
        <f t="shared" si="21"/>
        <v>21.581000000000003</v>
      </c>
      <c r="M146" s="30">
        <v>86.962000000000003</v>
      </c>
      <c r="N146" s="30">
        <v>27.221252736841471</v>
      </c>
      <c r="O146" s="65">
        <v>1</v>
      </c>
      <c r="P146" s="65"/>
    </row>
    <row r="147" spans="2:16" x14ac:dyDescent="0.25">
      <c r="B147" s="3">
        <v>140</v>
      </c>
      <c r="C147" s="78"/>
      <c r="D147" s="69"/>
      <c r="E147" s="22" t="s">
        <v>33</v>
      </c>
      <c r="F147" s="27" t="s">
        <v>173</v>
      </c>
      <c r="G147" s="30">
        <v>56.218000000000004</v>
      </c>
      <c r="H147" s="30">
        <v>2.508</v>
      </c>
      <c r="I147" s="30">
        <v>0</v>
      </c>
      <c r="J147" s="32">
        <f t="shared" si="20"/>
        <v>6.654999999999994</v>
      </c>
      <c r="K147" s="32">
        <v>65.381</v>
      </c>
      <c r="L147" s="30">
        <f t="shared" si="21"/>
        <v>21.581000000000003</v>
      </c>
      <c r="M147" s="30">
        <v>86.962000000000003</v>
      </c>
      <c r="N147" s="30">
        <v>27.221252736841471</v>
      </c>
      <c r="O147" s="65">
        <v>1</v>
      </c>
      <c r="P147" s="65"/>
    </row>
    <row r="148" spans="2:16" x14ac:dyDescent="0.25">
      <c r="B148" s="3">
        <v>141</v>
      </c>
      <c r="C148" s="78"/>
      <c r="D148" s="69"/>
      <c r="E148" s="22" t="s">
        <v>33</v>
      </c>
      <c r="F148" s="27" t="s">
        <v>174</v>
      </c>
      <c r="G148" s="30">
        <v>56.218000000000004</v>
      </c>
      <c r="H148" s="30">
        <v>2.508</v>
      </c>
      <c r="I148" s="30">
        <v>0</v>
      </c>
      <c r="J148" s="32">
        <f t="shared" si="20"/>
        <v>6.654999999999994</v>
      </c>
      <c r="K148" s="32">
        <v>65.381</v>
      </c>
      <c r="L148" s="30">
        <f t="shared" si="21"/>
        <v>21.581000000000003</v>
      </c>
      <c r="M148" s="30">
        <v>86.962000000000003</v>
      </c>
      <c r="N148" s="30">
        <v>27.221252736841471</v>
      </c>
      <c r="O148" s="65">
        <v>1</v>
      </c>
      <c r="P148" s="65"/>
    </row>
    <row r="149" spans="2:16" x14ac:dyDescent="0.25">
      <c r="B149" s="3">
        <v>142</v>
      </c>
      <c r="C149" s="78"/>
      <c r="D149" s="69"/>
      <c r="E149" s="22" t="s">
        <v>33</v>
      </c>
      <c r="F149" s="27" t="s">
        <v>175</v>
      </c>
      <c r="G149" s="30">
        <v>56.218000000000004</v>
      </c>
      <c r="H149" s="30">
        <v>2.508</v>
      </c>
      <c r="I149" s="30">
        <v>0</v>
      </c>
      <c r="J149" s="32">
        <f t="shared" si="20"/>
        <v>6.654999999999994</v>
      </c>
      <c r="K149" s="32">
        <v>65.381</v>
      </c>
      <c r="L149" s="30">
        <f t="shared" si="21"/>
        <v>21.581000000000003</v>
      </c>
      <c r="M149" s="30">
        <v>86.962000000000003</v>
      </c>
      <c r="N149" s="30">
        <v>27.221252736841471</v>
      </c>
      <c r="O149" s="65">
        <v>1</v>
      </c>
      <c r="P149" s="65"/>
    </row>
    <row r="150" spans="2:16" ht="15.75" thickBot="1" x14ac:dyDescent="0.3">
      <c r="B150" s="3">
        <v>143</v>
      </c>
      <c r="C150" s="78"/>
      <c r="D150" s="70"/>
      <c r="E150" s="22" t="s">
        <v>32</v>
      </c>
      <c r="F150" s="28" t="s">
        <v>176</v>
      </c>
      <c r="G150" s="30">
        <v>81.528999999999996</v>
      </c>
      <c r="H150" s="30">
        <v>5.1219999999999999</v>
      </c>
      <c r="I150" s="30">
        <v>0</v>
      </c>
      <c r="J150" s="32">
        <f t="shared" si="20"/>
        <v>7.9200000000000017</v>
      </c>
      <c r="K150" s="32">
        <v>94.570999999999998</v>
      </c>
      <c r="L150" s="30">
        <f t="shared" si="21"/>
        <v>31.216000000000008</v>
      </c>
      <c r="M150" s="30">
        <v>125.78700000000001</v>
      </c>
      <c r="N150" s="30">
        <v>39.298941664450311</v>
      </c>
      <c r="O150" s="65">
        <v>1</v>
      </c>
      <c r="P150" s="65"/>
    </row>
    <row r="151" spans="2:16" ht="15.75" thickBot="1" x14ac:dyDescent="0.3">
      <c r="B151" s="52" t="s">
        <v>5</v>
      </c>
      <c r="C151" s="66"/>
      <c r="D151" s="66"/>
      <c r="E151" s="67"/>
      <c r="F151" s="13"/>
      <c r="G151" s="13">
        <f t="shared" ref="G151:O151" si="22">SUM(G8:G150)</f>
        <v>9294.7529999999952</v>
      </c>
      <c r="H151" s="11">
        <f t="shared" si="22"/>
        <v>509.9379999999997</v>
      </c>
      <c r="I151" s="13">
        <f t="shared" si="22"/>
        <v>0</v>
      </c>
      <c r="J151" s="10">
        <f t="shared" si="22"/>
        <v>1046.5779999999991</v>
      </c>
      <c r="K151" s="12">
        <f t="shared" si="22"/>
        <v>10851.268999999984</v>
      </c>
      <c r="L151" s="10">
        <f t="shared" si="22"/>
        <v>3581.8119999999999</v>
      </c>
      <c r="M151" s="10">
        <f t="shared" si="22"/>
        <v>14433.080999999998</v>
      </c>
      <c r="N151" s="6">
        <f t="shared" si="22"/>
        <v>4512.2245833546631</v>
      </c>
      <c r="O151" s="79">
        <f t="shared" si="22"/>
        <v>143</v>
      </c>
      <c r="P151" s="80"/>
    </row>
    <row r="152" spans="2:16" ht="46.5" customHeight="1" thickBot="1" x14ac:dyDescent="0.3">
      <c r="B152" s="60" t="s">
        <v>177</v>
      </c>
      <c r="C152" s="61"/>
      <c r="D152" s="61"/>
      <c r="E152" s="61"/>
      <c r="F152" s="61"/>
      <c r="G152" s="61"/>
      <c r="H152" s="61"/>
      <c r="I152" s="61"/>
      <c r="J152" s="61"/>
      <c r="K152" s="61"/>
      <c r="L152" s="61"/>
      <c r="M152" s="61"/>
      <c r="N152" s="61"/>
      <c r="O152" s="61"/>
      <c r="P152" s="62"/>
    </row>
    <row r="153" spans="2:16" x14ac:dyDescent="0.25">
      <c r="B153" s="8" t="s">
        <v>25</v>
      </c>
    </row>
    <row r="154" spans="2:16" x14ac:dyDescent="0.25">
      <c r="B154" s="8" t="s">
        <v>17</v>
      </c>
      <c r="C154" s="7"/>
    </row>
    <row r="155" spans="2:16" x14ac:dyDescent="0.25">
      <c r="B155" s="8" t="s">
        <v>18</v>
      </c>
      <c r="C155" s="7"/>
    </row>
    <row r="156" spans="2:16" x14ac:dyDescent="0.25">
      <c r="B156" s="8" t="s">
        <v>19</v>
      </c>
      <c r="C156" s="7"/>
    </row>
    <row r="157" spans="2:16" x14ac:dyDescent="0.25">
      <c r="B157" s="8" t="s">
        <v>20</v>
      </c>
      <c r="C157" s="7"/>
    </row>
    <row r="158" spans="2:16" x14ac:dyDescent="0.25">
      <c r="B158" s="8" t="s">
        <v>21</v>
      </c>
      <c r="C158" s="7"/>
    </row>
    <row r="159" spans="2:16" x14ac:dyDescent="0.25">
      <c r="B159" s="8" t="s">
        <v>22</v>
      </c>
      <c r="C159" s="7"/>
    </row>
  </sheetData>
  <mergeCells count="177">
    <mergeCell ref="O148:P148"/>
    <mergeCell ref="O149:P149"/>
    <mergeCell ref="O150:P150"/>
    <mergeCell ref="O151:P151"/>
    <mergeCell ref="O143:P143"/>
    <mergeCell ref="O144:P144"/>
    <mergeCell ref="O145:P145"/>
    <mergeCell ref="O146:P146"/>
    <mergeCell ref="O147:P147"/>
    <mergeCell ref="O138:P138"/>
    <mergeCell ref="O139:P139"/>
    <mergeCell ref="O140:P140"/>
    <mergeCell ref="O141:P141"/>
    <mergeCell ref="O142:P142"/>
    <mergeCell ref="O133:P133"/>
    <mergeCell ref="O134:P134"/>
    <mergeCell ref="O135:P135"/>
    <mergeCell ref="O136:P136"/>
    <mergeCell ref="O137:P137"/>
    <mergeCell ref="O128:P128"/>
    <mergeCell ref="O129:P129"/>
    <mergeCell ref="O130:P130"/>
    <mergeCell ref="O131:P131"/>
    <mergeCell ref="O132:P132"/>
    <mergeCell ref="O123:P123"/>
    <mergeCell ref="O124:P124"/>
    <mergeCell ref="O125:P125"/>
    <mergeCell ref="O126:P126"/>
    <mergeCell ref="O127:P127"/>
    <mergeCell ref="O118:P118"/>
    <mergeCell ref="O119:P119"/>
    <mergeCell ref="O120:P120"/>
    <mergeCell ref="O121:P121"/>
    <mergeCell ref="O122:P122"/>
    <mergeCell ref="O113:P113"/>
    <mergeCell ref="O114:P114"/>
    <mergeCell ref="O115:P115"/>
    <mergeCell ref="O116:P116"/>
    <mergeCell ref="O117:P117"/>
    <mergeCell ref="O108:P108"/>
    <mergeCell ref="O109:P109"/>
    <mergeCell ref="O110:P110"/>
    <mergeCell ref="O111:P111"/>
    <mergeCell ref="O112:P112"/>
    <mergeCell ref="O103:P103"/>
    <mergeCell ref="O104:P104"/>
    <mergeCell ref="O105:P105"/>
    <mergeCell ref="O106:P106"/>
    <mergeCell ref="O107:P107"/>
    <mergeCell ref="O98:P98"/>
    <mergeCell ref="O99:P99"/>
    <mergeCell ref="O100:P100"/>
    <mergeCell ref="O101:P101"/>
    <mergeCell ref="O102:P102"/>
    <mergeCell ref="O93:P93"/>
    <mergeCell ref="O94:P94"/>
    <mergeCell ref="O95:P95"/>
    <mergeCell ref="O96:P96"/>
    <mergeCell ref="O97:P97"/>
    <mergeCell ref="O88:P88"/>
    <mergeCell ref="O89:P89"/>
    <mergeCell ref="O90:P90"/>
    <mergeCell ref="O91:P91"/>
    <mergeCell ref="O92:P92"/>
    <mergeCell ref="O83:P83"/>
    <mergeCell ref="O84:P84"/>
    <mergeCell ref="O85:P85"/>
    <mergeCell ref="O86:P86"/>
    <mergeCell ref="O87:P87"/>
    <mergeCell ref="O78:P78"/>
    <mergeCell ref="O79:P79"/>
    <mergeCell ref="O80:P80"/>
    <mergeCell ref="O81:P81"/>
    <mergeCell ref="O82:P82"/>
    <mergeCell ref="O73:P73"/>
    <mergeCell ref="O74:P74"/>
    <mergeCell ref="O75:P75"/>
    <mergeCell ref="O76:P76"/>
    <mergeCell ref="O77:P77"/>
    <mergeCell ref="O68:P68"/>
    <mergeCell ref="O69:P69"/>
    <mergeCell ref="O70:P70"/>
    <mergeCell ref="O71:P71"/>
    <mergeCell ref="O72:P72"/>
    <mergeCell ref="O63:P63"/>
    <mergeCell ref="O64:P64"/>
    <mergeCell ref="O65:P65"/>
    <mergeCell ref="O66:P66"/>
    <mergeCell ref="O67:P67"/>
    <mergeCell ref="O58:P58"/>
    <mergeCell ref="O59:P59"/>
    <mergeCell ref="O60:P60"/>
    <mergeCell ref="O61:P61"/>
    <mergeCell ref="O62:P62"/>
    <mergeCell ref="O53:P53"/>
    <mergeCell ref="O54:P54"/>
    <mergeCell ref="O55:P55"/>
    <mergeCell ref="O56:P56"/>
    <mergeCell ref="O57:P57"/>
    <mergeCell ref="O48:P48"/>
    <mergeCell ref="O49:P49"/>
    <mergeCell ref="O50:P50"/>
    <mergeCell ref="O51:P51"/>
    <mergeCell ref="O52:P52"/>
    <mergeCell ref="O43:P43"/>
    <mergeCell ref="O44:P44"/>
    <mergeCell ref="O45:P45"/>
    <mergeCell ref="O46:P46"/>
    <mergeCell ref="O47:P47"/>
    <mergeCell ref="O38:P38"/>
    <mergeCell ref="O39:P39"/>
    <mergeCell ref="O40:P40"/>
    <mergeCell ref="O41:P41"/>
    <mergeCell ref="O42:P42"/>
    <mergeCell ref="O33:P33"/>
    <mergeCell ref="O34:P34"/>
    <mergeCell ref="O35:P35"/>
    <mergeCell ref="O36:P36"/>
    <mergeCell ref="O37:P37"/>
    <mergeCell ref="O28:P28"/>
    <mergeCell ref="O29:P29"/>
    <mergeCell ref="O30:P30"/>
    <mergeCell ref="O31:P31"/>
    <mergeCell ref="O32:P32"/>
    <mergeCell ref="O23:P23"/>
    <mergeCell ref="O24:P24"/>
    <mergeCell ref="O25:P25"/>
    <mergeCell ref="O26:P26"/>
    <mergeCell ref="O27:P27"/>
    <mergeCell ref="O18:P18"/>
    <mergeCell ref="O19:P19"/>
    <mergeCell ref="O20:P20"/>
    <mergeCell ref="O21:P21"/>
    <mergeCell ref="O22:P22"/>
    <mergeCell ref="B152:P152"/>
    <mergeCell ref="B151:E151"/>
    <mergeCell ref="C8:C150"/>
    <mergeCell ref="D52:D62"/>
    <mergeCell ref="D63:D73"/>
    <mergeCell ref="D85:D95"/>
    <mergeCell ref="D96:D106"/>
    <mergeCell ref="D8:D18"/>
    <mergeCell ref="D19:D29"/>
    <mergeCell ref="D30:D40"/>
    <mergeCell ref="D41:D51"/>
    <mergeCell ref="O10:P10"/>
    <mergeCell ref="O11:P11"/>
    <mergeCell ref="O12:P12"/>
    <mergeCell ref="O13:P13"/>
    <mergeCell ref="O14:P14"/>
    <mergeCell ref="O15:P15"/>
    <mergeCell ref="O16:P16"/>
    <mergeCell ref="O17:P17"/>
    <mergeCell ref="B2:P2"/>
    <mergeCell ref="B3:P3"/>
    <mergeCell ref="B4:B7"/>
    <mergeCell ref="C4:C7"/>
    <mergeCell ref="D107:D117"/>
    <mergeCell ref="D118:D128"/>
    <mergeCell ref="D129:D139"/>
    <mergeCell ref="D140:D150"/>
    <mergeCell ref="D4:D7"/>
    <mergeCell ref="E4:E7"/>
    <mergeCell ref="F4:F7"/>
    <mergeCell ref="G4:G7"/>
    <mergeCell ref="H4:H7"/>
    <mergeCell ref="I4:I7"/>
    <mergeCell ref="J4:J7"/>
    <mergeCell ref="K4:K7"/>
    <mergeCell ref="L4:L7"/>
    <mergeCell ref="M4:M7"/>
    <mergeCell ref="N4:N7"/>
    <mergeCell ref="O4:P4"/>
    <mergeCell ref="O6:O7"/>
    <mergeCell ref="P5:P7"/>
    <mergeCell ref="O8:P8"/>
    <mergeCell ref="O9:P9"/>
  </mergeCells>
  <pageMargins left="0.7" right="0.7" top="0.75" bottom="0.75" header="0.3" footer="0.3"/>
  <pageSetup paperSize="9" scale="40" orientation="portrait" r:id="rId1"/>
  <rowBreaks count="1" manualBreakCount="1">
    <brk id="9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D22"/>
  <sheetViews>
    <sheetView tabSelected="1" workbookViewId="0">
      <selection activeCell="I18" sqref="I18"/>
    </sheetView>
  </sheetViews>
  <sheetFormatPr defaultRowHeight="15" x14ac:dyDescent="0.25"/>
  <cols>
    <col min="3" max="3" width="72.7109375" customWidth="1"/>
    <col min="4" max="4" width="17.5703125" customWidth="1"/>
  </cols>
  <sheetData>
    <row r="2" spans="3:4" ht="15.75" thickBot="1" x14ac:dyDescent="0.3"/>
    <row r="3" spans="3:4" ht="19.5" thickBot="1" x14ac:dyDescent="0.3">
      <c r="C3" s="81" t="s">
        <v>473</v>
      </c>
      <c r="D3" s="92"/>
    </row>
    <row r="4" spans="3:4" ht="57" customHeight="1" thickBot="1" x14ac:dyDescent="0.3">
      <c r="C4" s="82" t="s">
        <v>481</v>
      </c>
      <c r="D4" s="93"/>
    </row>
    <row r="5" spans="3:4" ht="16.5" thickBot="1" x14ac:dyDescent="0.3">
      <c r="C5" s="83" t="s">
        <v>474</v>
      </c>
      <c r="D5" s="85" t="s">
        <v>475</v>
      </c>
    </row>
    <row r="6" spans="3:4" x14ac:dyDescent="0.25">
      <c r="C6" s="100" t="s">
        <v>476</v>
      </c>
      <c r="D6" s="102">
        <f>'Tower 4'!N151</f>
        <v>4512.2245833546631</v>
      </c>
    </row>
    <row r="7" spans="3:4" x14ac:dyDescent="0.25">
      <c r="C7" s="100" t="s">
        <v>477</v>
      </c>
      <c r="D7" s="103">
        <f>'Tower 5'!N125</f>
        <v>3774.2777898777681</v>
      </c>
    </row>
    <row r="8" spans="3:4" x14ac:dyDescent="0.25">
      <c r="C8" s="100" t="s">
        <v>478</v>
      </c>
      <c r="D8" s="103">
        <f>'Tower 6'!N177</f>
        <v>5189.782932193516</v>
      </c>
    </row>
    <row r="9" spans="3:4" x14ac:dyDescent="0.25">
      <c r="C9" s="101" t="s">
        <v>479</v>
      </c>
      <c r="D9" s="104">
        <f>SUM(D6:D8)</f>
        <v>13476.285305425947</v>
      </c>
    </row>
    <row r="10" spans="3:4" ht="15.75" thickBot="1" x14ac:dyDescent="0.3">
      <c r="C10" s="84"/>
      <c r="D10" s="86"/>
    </row>
    <row r="11" spans="3:4" x14ac:dyDescent="0.25">
      <c r="C11" s="98" t="s">
        <v>480</v>
      </c>
      <c r="D11" s="99">
        <v>36016.79</v>
      </c>
    </row>
    <row r="12" spans="3:4" x14ac:dyDescent="0.25">
      <c r="C12" s="87" t="s">
        <v>482</v>
      </c>
      <c r="D12" s="88"/>
    </row>
    <row r="13" spans="3:4" x14ac:dyDescent="0.25">
      <c r="C13" s="89" t="s">
        <v>26</v>
      </c>
      <c r="D13" s="88">
        <v>20</v>
      </c>
    </row>
    <row r="14" spans="3:4" x14ac:dyDescent="0.25">
      <c r="C14" s="89" t="s">
        <v>27</v>
      </c>
      <c r="D14" s="90">
        <v>84</v>
      </c>
    </row>
    <row r="15" spans="3:4" x14ac:dyDescent="0.25">
      <c r="C15" s="89" t="s">
        <v>28</v>
      </c>
      <c r="D15" s="90">
        <v>3594.73</v>
      </c>
    </row>
    <row r="16" spans="3:4" x14ac:dyDescent="0.25">
      <c r="C16" s="89" t="s">
        <v>468</v>
      </c>
      <c r="D16" s="90">
        <v>483.4</v>
      </c>
    </row>
    <row r="17" spans="3:4" x14ac:dyDescent="0.25">
      <c r="C17" s="89"/>
      <c r="D17" s="90"/>
    </row>
    <row r="18" spans="3:4" x14ac:dyDescent="0.25">
      <c r="C18" s="96" t="s">
        <v>29</v>
      </c>
      <c r="D18" s="97">
        <f>D11-D13-D14-D15-D16</f>
        <v>31834.66</v>
      </c>
    </row>
    <row r="19" spans="3:4" ht="30" x14ac:dyDescent="0.25">
      <c r="C19" s="87" t="s">
        <v>485</v>
      </c>
      <c r="D19" s="90">
        <v>18358.37</v>
      </c>
    </row>
    <row r="20" spans="3:4" x14ac:dyDescent="0.25">
      <c r="C20" s="89" t="s">
        <v>483</v>
      </c>
      <c r="D20" s="91">
        <f>D9</f>
        <v>13476.285305425947</v>
      </c>
    </row>
    <row r="21" spans="3:4" x14ac:dyDescent="0.25">
      <c r="C21" s="89"/>
      <c r="D21" s="90"/>
    </row>
    <row r="22" spans="3:4" ht="15.75" thickBot="1" x14ac:dyDescent="0.3">
      <c r="C22" s="94" t="s">
        <v>484</v>
      </c>
      <c r="D22" s="95">
        <f>D18-D19-D20</f>
        <v>4.6945740541559644E-3</v>
      </c>
    </row>
  </sheetData>
  <mergeCells count="2">
    <mergeCell ref="C3:D3"/>
    <mergeCell ref="C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Tower 6</vt:lpstr>
      <vt:lpstr>Tower 5</vt:lpstr>
      <vt:lpstr>Tower 4</vt:lpstr>
      <vt:lpstr>UDS abstract</vt:lpstr>
      <vt:lpstr>'Tower 4'!Print_Area</vt:lpstr>
      <vt:lpstr>'Tower 5'!Print_Area</vt:lpstr>
      <vt:lpstr>'Tower 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Shweta P N</dc:creator>
  <cp:lastModifiedBy>Shweta P N</cp:lastModifiedBy>
  <cp:lastPrinted>2026-06-12T05:56:39Z</cp:lastPrinted>
  <dcterms:created xsi:type="dcterms:W3CDTF">2025-09-27T11:36:17Z</dcterms:created>
  <dcterms:modified xsi:type="dcterms:W3CDTF">2026-06-12T11:03:41Z</dcterms:modified>
</cp:coreProperties>
</file>